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rvey" sheetId="1" r:id="rId4"/>
    <sheet state="visible" name="choices" sheetId="2" r:id="rId5"/>
    <sheet state="visible" name="settings" sheetId="3" r:id="rId6"/>
  </sheets>
  <definedNames>
    <definedName localSheetId="0" name="OLE_LINK144">survey!$D$98</definedName>
  </definedNames>
  <calcPr/>
  <extLst>
    <ext uri="GoogleSheetsCustomDataVersion2">
      <go:sheetsCustomData xmlns:go="http://customooxmlschemas.google.com/" r:id="rId7" roundtripDataChecksum="GeerE3EtyHJO/tCabiwQVWhUMFSGd4lsF/MY4i05ux4="/>
    </ext>
  </extLst>
</workbook>
</file>

<file path=xl/sharedStrings.xml><?xml version="1.0" encoding="utf-8"?>
<sst xmlns="http://schemas.openxmlformats.org/spreadsheetml/2006/main" count="433" uniqueCount="324">
  <si>
    <t>type</t>
  </si>
  <si>
    <t>name</t>
  </si>
  <si>
    <t>label</t>
  </si>
  <si>
    <t>hint</t>
  </si>
  <si>
    <t>label::Indonesian(id)</t>
  </si>
  <si>
    <t>hint::Indonesian(id)</t>
  </si>
  <si>
    <t>constraint</t>
  </si>
  <si>
    <t>constraint_message</t>
  </si>
  <si>
    <t>required</t>
  </si>
  <si>
    <t>appearance</t>
  </si>
  <si>
    <t>default</t>
  </si>
  <si>
    <t>relevant</t>
  </si>
  <si>
    <t>read_only</t>
  </si>
  <si>
    <t>repeat_count</t>
  </si>
  <si>
    <t>calculation</t>
  </si>
  <si>
    <t>choice_filter</t>
  </si>
  <si>
    <t>start</t>
  </si>
  <si>
    <t>end</t>
  </si>
  <si>
    <t>today</t>
  </si>
  <si>
    <t>phonenumber</t>
  </si>
  <si>
    <t>deviceid</t>
  </si>
  <si>
    <t>username</t>
  </si>
  <si>
    <t>email</t>
  </si>
  <si>
    <t>note</t>
  </si>
  <si>
    <t>Disclaimer</t>
  </si>
  <si>
    <t>Good morning, my name is (NAME) and I am working on a project with the BPBD.</t>
  </si>
  <si>
    <t>We are conducting a building risk assessment.</t>
  </si>
  <si>
    <t>Selamat pagi, nama saya (NAMA) dan saya sedang mengerjakan kegiatan pemetaan dengan BPBD.</t>
  </si>
  <si>
    <t xml:space="preserve">Kami sedang melakukan penilaian risiko bangunan. </t>
  </si>
  <si>
    <t>begin_group</t>
  </si>
  <si>
    <t>feature_geolocation</t>
  </si>
  <si>
    <t>Select from Map</t>
  </si>
  <si>
    <t>Identify and choose a building that you want to survey</t>
  </si>
  <si>
    <t>Pilih dari Peta</t>
  </si>
  <si>
    <t>Identifikasi dan pilih bangunan yang ingin Anda survei</t>
  </si>
  <si>
    <t>begin group</t>
  </si>
  <si>
    <t>building_selected_with_note</t>
  </si>
  <si>
    <t>Select building with note</t>
  </si>
  <si>
    <t>Pilih bangunan dengan catatan</t>
  </si>
  <si>
    <t>field-list</t>
  </si>
  <si>
    <t>select_one_from_file features.csv</t>
  </si>
  <si>
    <t>feature</t>
  </si>
  <si>
    <t>Select a building.</t>
  </si>
  <si>
    <t>Pilih sebuah bangunan.</t>
  </si>
  <si>
    <t xml:space="preserve"> map</t>
  </si>
  <si>
    <t>calculate</t>
  </si>
  <si>
    <t>xid</t>
  </si>
  <si>
    <t>minimal</t>
  </si>
  <si>
    <t>instance('features’)/root/item[id=${feature}]/id</t>
  </si>
  <si>
    <t>${feature}</t>
  </si>
  <si>
    <t>xlocation</t>
  </si>
  <si>
    <t>instance('features’)/root/item[id=${feature}]/geometry</t>
  </si>
  <si>
    <t>building_select_note</t>
  </si>
  <si>
    <t xml:space="preserve">You've selected a building ${feature}. </t>
  </si>
  <si>
    <t>Anda telah memilih gedung ${feature}.</t>
  </si>
  <si>
    <t>${feature}!=''</t>
  </si>
  <si>
    <t>end_group</t>
  </si>
  <si>
    <t>geopoint</t>
  </si>
  <si>
    <t>manual_geopoint</t>
  </si>
  <si>
    <t>You didn’t choose anything from the available features. You can create a geopoint instead.</t>
  </si>
  <si>
    <t>Anda tidak memilih apa pun dari fitur yang tersedia. Anda dapat membuat titik geografis sebagai gantinya.</t>
  </si>
  <si>
    <t>Placement-map</t>
  </si>
  <si>
    <t>${feature}=’’</t>
  </si>
  <si>
    <t>end_feature_geolocation</t>
  </si>
  <si>
    <t>verification</t>
  </si>
  <si>
    <t>Verification</t>
  </si>
  <si>
    <t>Verifikasi</t>
  </si>
  <si>
    <t>image</t>
  </si>
  <si>
    <t>building_photo</t>
  </si>
  <si>
    <t>Please take a picture of the building.</t>
  </si>
  <si>
    <t>Silakan ambil gambar bangunannya.</t>
  </si>
  <si>
    <t>select_one yes_no</t>
  </si>
  <si>
    <t>digitization_correct</t>
  </si>
  <si>
    <t>Is the digitized building footprint for this structure correct?</t>
  </si>
  <si>
    <t>Apakah jejak bangunan digital untuk struktur ini sudah benar?</t>
  </si>
  <si>
    <t xml:space="preserve">${feature}!='' </t>
  </si>
  <si>
    <t>select_one digitization_problem</t>
  </si>
  <si>
    <t>digitization_problem</t>
  </si>
  <si>
    <t>What is wrong with the digitization?</t>
  </si>
  <si>
    <t>Apa yang salah dengan digitalisasi?</t>
  </si>
  <si>
    <t>Catatan : diarsir</t>
  </si>
  <si>
    <t xml:space="preserve">${digitization_correct}='no' </t>
  </si>
  <si>
    <t>text</t>
  </si>
  <si>
    <t>digitization_problem_other</t>
  </si>
  <si>
    <t>You said “Other.” Please tell us what went wrong with the digitization!</t>
  </si>
  <si>
    <t>Anda mengatakan “Lainnya.” Tolong beri tahu kami apa yang salah dengan digitalisasi!</t>
  </si>
  <si>
    <t xml:space="preserve">${digitization_problem}='other' </t>
  </si>
  <si>
    <t>end group</t>
  </si>
  <si>
    <t>building_details</t>
  </si>
  <si>
    <t>Building details</t>
  </si>
  <si>
    <t>Detail bangunan</t>
  </si>
  <si>
    <t>select_one building_type</t>
  </si>
  <si>
    <t>building_type</t>
  </si>
  <si>
    <t>What type of building is this?</t>
  </si>
  <si>
    <t>Jenis bangunan apa ini?</t>
  </si>
  <si>
    <t>building_type_other</t>
  </si>
  <si>
    <t>You said “Other.” Please enter the type of building it is.</t>
  </si>
  <si>
    <t>Anda mengatakan “Lainnya.” Silakan masukkan jenis bangunannya.</t>
  </si>
  <si>
    <t>${building_type}=’other’</t>
  </si>
  <si>
    <t>select_one permanence</t>
  </si>
  <si>
    <t>permanence</t>
  </si>
  <si>
    <t>Is this building:</t>
  </si>
  <si>
    <t>For example, a concrete building is likely permanent, and a bamboo building with a grass roof may be temporary. However, you should judge based on the use and construction of the building, not just the material.</t>
  </si>
  <si>
    <t>select_multiple building_material</t>
  </si>
  <si>
    <t>building_material</t>
  </si>
  <si>
    <t>What types of material is the building made from?</t>
  </si>
  <si>
    <t>Bahan bangunannya terbuat dari apa?</t>
  </si>
  <si>
    <t>building_material_other</t>
  </si>
  <si>
    <t>You said “Other.” What other materials is this building made from?</t>
  </si>
  <si>
    <t>Anda mengatakan “Lainnya.” Dari bahan apa lagi bangunan ini dibuat?</t>
  </si>
  <si>
    <t>selected(${building_material}, 'other')</t>
  </si>
  <si>
    <t>select_one roof_type</t>
  </si>
  <si>
    <t>roof_type</t>
  </si>
  <si>
    <t>What is the roof of the building made from?</t>
  </si>
  <si>
    <t>Atap bangunannya terbuat dari apa?</t>
  </si>
  <si>
    <t>roof_type_other</t>
  </si>
  <si>
    <t>You said “Other.” Please enter the materials the building roof is made from.</t>
  </si>
  <si>
    <t>Anda mengatakan “Lainnya.” Silakan masukkan bahan utama dari mana atap bangunan dibuat.</t>
  </si>
  <si>
    <t>${roof_type}=’other’</t>
  </si>
  <si>
    <t>integer</t>
  </si>
  <si>
    <t>levels</t>
  </si>
  <si>
    <t>How many levels does this building have?</t>
  </si>
  <si>
    <t>Berapa tingkat yang dimiliki gedung ini?</t>
  </si>
  <si>
    <t>in_compound</t>
  </si>
  <si>
    <t>Is this building part of a compound?</t>
  </si>
  <si>
    <t>Any group of buildings within the same enclosed area with a common gate are a compound. Examples: a family compound with multiple buildings, an office complex, or a school with multiple buildings.</t>
  </si>
  <si>
    <t>Setiap kelompok bangunan dalam satu area tertutup yang sama dengan gerbang bersama disebut komplek. Contoh: kompleks keluarga dengan banyak gedung, kompleks perkantoran, atau sekolah dengan banyak gedung.</t>
  </si>
  <si>
    <t>select_one compound_type</t>
  </si>
  <si>
    <t>compound_type</t>
  </si>
  <si>
    <t>What type of compound is it?</t>
  </si>
  <si>
    <t>Jenis komplek apa itu?</t>
  </si>
  <si>
    <t>compound_type_other</t>
  </si>
  <si>
    <t>You said "Other."  Please specify what type of compound it is.</t>
  </si>
  <si>
    <t>Anda mengatakan "Lainnya." Silakan tentukan jenis komplek apa itu.</t>
  </si>
  <si>
    <t>compound_name</t>
  </si>
  <si>
    <t>If the compound has a name, please enter it here.</t>
  </si>
  <si>
    <t>Jika komplek tersebut memiliki nama, silakan masukkan di sini.</t>
  </si>
  <si>
    <t xml:space="preserve">${in_compound}='yes' </t>
  </si>
  <si>
    <t>building_name</t>
  </si>
  <si>
    <t>If this building has a name, please enter it here.</t>
  </si>
  <si>
    <t>Jika gedung ini mempunyai nama, silakan masukkan di sini.</t>
  </si>
  <si>
    <t>select_multiple vulnerability_type</t>
  </si>
  <si>
    <t>vulnerability_type</t>
  </si>
  <si>
    <t>Does the building face any of these vulnerabilities?</t>
  </si>
  <si>
    <t>Please check all that apply specifically to this building. You can check more than one!</t>
  </si>
  <si>
    <t>Apakah bangunan tersebut menghadapi salah satu kerentanan ini?</t>
  </si>
  <si>
    <t>Silakan periksa semua yang berlaku khusus untuk gedung ini. Anda dapat memeriksa lebih dari satu!</t>
  </si>
  <si>
    <t>vulnerability_type_other</t>
  </si>
  <si>
    <t>You said "Other."  Please specify what other vulnerabilities this building might have.</t>
  </si>
  <si>
    <t>selected(${vulnerability_type}, 'other')</t>
  </si>
  <si>
    <t>erosion_photo</t>
  </si>
  <si>
    <t>You said the building is vulnerable to erosion. Can you take a picture of any erosion that is already happeneing?</t>
  </si>
  <si>
    <t>selected(${vulnerability_type}, 'erosion')</t>
  </si>
  <si>
    <t>select_one fire_cause</t>
  </si>
  <si>
    <t>fire_cause</t>
  </si>
  <si>
    <t>What is the likely cause of fire risk?</t>
  </si>
  <si>
    <t>selected(${vulnerability_type}, 'community_fire')</t>
  </si>
  <si>
    <t>electrical_wiring_photo</t>
  </si>
  <si>
    <t>You said that electrical wiring is a likely cause of fire. Can you take a picture of the dangerous wiring?</t>
  </si>
  <si>
    <t>selected(${fire_cause}, 'electrical_wiring')</t>
  </si>
  <si>
    <t>event_venue</t>
  </si>
  <si>
    <t>Does this building sometimes host events with large numbers of people?</t>
  </si>
  <si>
    <t>event_number_people</t>
  </si>
  <si>
    <t>How many people attend these events?</t>
  </si>
  <si>
    <t>Give the the maxiumum number of normal participants.</t>
  </si>
  <si>
    <t>${event_venue}='yes'</t>
  </si>
  <si>
    <t>events_per_year</t>
  </si>
  <si>
    <t>How often are these events held?</t>
  </si>
  <si>
    <t>Number of times per year.</t>
  </si>
  <si>
    <t>residents</t>
  </si>
  <si>
    <t>How many people live in this building?</t>
  </si>
  <si>
    <t>Berapa banyak orang yang tinggal di gedung ini?</t>
  </si>
  <si>
    <t>${building_type}=’residential’ or ${building_type}=’mixed_use’</t>
  </si>
  <si>
    <t>users_day</t>
  </si>
  <si>
    <t>How many people are typically in this building during the day?</t>
  </si>
  <si>
    <t>Berapa banyak orang yang biasanya berada di gedung ini pada siang hari?</t>
  </si>
  <si>
    <t>users_night</t>
  </si>
  <si>
    <t>How many people are typically in this building at night?</t>
  </si>
  <si>
    <t>Berapa banyak orang yang biasanya berada di gedung ini pada malam hari?</t>
  </si>
  <si>
    <t>comment</t>
  </si>
  <si>
    <t>Is there any other important information about this building you can share?</t>
  </si>
  <si>
    <t>list_name</t>
  </si>
  <si>
    <t>yes_no</t>
  </si>
  <si>
    <t>yes</t>
  </si>
  <si>
    <t>Yes</t>
  </si>
  <si>
    <t>Ya</t>
  </si>
  <si>
    <t>no</t>
  </si>
  <si>
    <t>No</t>
  </si>
  <si>
    <t>TIDAK</t>
  </si>
  <si>
    <t>lumped</t>
  </si>
  <si>
    <t>Lumped – one polygon (more than one building digitized as one)</t>
  </si>
  <si>
    <t xml:space="preserve"> – satu poligon (lebih dari satu bangunan didigitalkan menjadi satu)</t>
  </si>
  <si>
    <t>split</t>
  </si>
  <si>
    <t>Split – one building (one building digitized as more than one polygon)</t>
  </si>
  <si>
    <t>Pecah/Pisah – satu bangunan (satu bangunan didigitalkan menjadi lebih dari satu poligon)</t>
  </si>
  <si>
    <t>does_not_exist</t>
  </si>
  <si>
    <t>The building does not actually exist</t>
  </si>
  <si>
    <t>Bangunan itu sebenarnya tidak ada</t>
  </si>
  <si>
    <t>other</t>
  </si>
  <si>
    <t>OTHER</t>
  </si>
  <si>
    <t>LAINNYA</t>
  </si>
  <si>
    <t>mixed_use</t>
  </si>
  <si>
    <t>Mixed use</t>
  </si>
  <si>
    <t>Penggunaan campuran</t>
  </si>
  <si>
    <t>residential</t>
  </si>
  <si>
    <t>Residential</t>
  </si>
  <si>
    <t>Perumahan</t>
  </si>
  <si>
    <t>commercial</t>
  </si>
  <si>
    <t>Commercial</t>
  </si>
  <si>
    <t>Komersial</t>
  </si>
  <si>
    <t>industrial</t>
  </si>
  <si>
    <t>Industrial</t>
  </si>
  <si>
    <t>Industri</t>
  </si>
  <si>
    <t>religious</t>
  </si>
  <si>
    <t>Religious</t>
  </si>
  <si>
    <t>Keagamaan</t>
  </si>
  <si>
    <t>education</t>
  </si>
  <si>
    <t>Education</t>
  </si>
  <si>
    <t>Pendidikan</t>
  </si>
  <si>
    <t>government</t>
  </si>
  <si>
    <t>Government</t>
  </si>
  <si>
    <t>Pemerintah</t>
  </si>
  <si>
    <t>healthcare</t>
  </si>
  <si>
    <t>Healthcare</t>
  </si>
  <si>
    <t>Kesehatan</t>
  </si>
  <si>
    <t>agricultural</t>
  </si>
  <si>
    <t>Agricultural</t>
  </si>
  <si>
    <t>Pertanian</t>
  </si>
  <si>
    <t>permanent</t>
  </si>
  <si>
    <t>Permanent</t>
  </si>
  <si>
    <t>Permanen</t>
  </si>
  <si>
    <t>semi-permanent</t>
  </si>
  <si>
    <t>Semi-permanent</t>
  </si>
  <si>
    <t>Semi-permanen</t>
  </si>
  <si>
    <t>temporary</t>
  </si>
  <si>
    <t>Temporary</t>
  </si>
  <si>
    <t>Sementara</t>
  </si>
  <si>
    <t>stone</t>
  </si>
  <si>
    <t>Stone</t>
  </si>
  <si>
    <t>Batu</t>
  </si>
  <si>
    <t>bricks</t>
  </si>
  <si>
    <t>Bricks</t>
  </si>
  <si>
    <t>Batu bata</t>
  </si>
  <si>
    <t>cinderblocks</t>
  </si>
  <si>
    <t>Cinderblocks (cement blocks)</t>
  </si>
  <si>
    <t>Cinderblock (blok semen)</t>
  </si>
  <si>
    <t>concrete</t>
  </si>
  <si>
    <t>Concrete</t>
  </si>
  <si>
    <t>Konkret</t>
  </si>
  <si>
    <t>wood</t>
  </si>
  <si>
    <t>Wood</t>
  </si>
  <si>
    <t>Kayu</t>
  </si>
  <si>
    <t>bamboo</t>
  </si>
  <si>
    <t>Bamboo</t>
  </si>
  <si>
    <t>Bambu</t>
  </si>
  <si>
    <t>steel</t>
  </si>
  <si>
    <t>Steel</t>
  </si>
  <si>
    <t>tiles</t>
  </si>
  <si>
    <t>Tiles</t>
  </si>
  <si>
    <t>Genteng</t>
  </si>
  <si>
    <t>metal_sheet</t>
  </si>
  <si>
    <t>Metal sheets</t>
  </si>
  <si>
    <t>Lembaran seng</t>
  </si>
  <si>
    <t>tiles_and_metal_sheets</t>
  </si>
  <si>
    <t>Both tiles and metal sheets</t>
  </si>
  <si>
    <t>Baik genteng maupun lembaran logam</t>
  </si>
  <si>
    <t>palm_leaves</t>
  </si>
  <si>
    <t>Palm leaves</t>
  </si>
  <si>
    <t>Daun Kelapa/ Palpalan</t>
  </si>
  <si>
    <t>grass</t>
  </si>
  <si>
    <t>Grass/thatch</t>
  </si>
  <si>
    <t>Ilalang/ Ambengan</t>
  </si>
  <si>
    <t>traditional_grass_roof</t>
  </si>
  <si>
    <t>Palm bark</t>
  </si>
  <si>
    <t>Ijuk/ Duk</t>
  </si>
  <si>
    <t>erosion</t>
  </si>
  <si>
    <t>Erosion or landslide causing the building to fall</t>
  </si>
  <si>
    <t>Erosi atau tanah longsor menyebabkan bangunan roboh</t>
  </si>
  <si>
    <t>landslide_from_above</t>
  </si>
  <si>
    <t>Landslide from above burying the building</t>
  </si>
  <si>
    <t>Longsor dari atas mengubur bangunan</t>
  </si>
  <si>
    <t>flash_flood</t>
  </si>
  <si>
    <t>Flash flood</t>
  </si>
  <si>
    <t>Banjir Bandang</t>
  </si>
  <si>
    <t>flood</t>
  </si>
  <si>
    <t>Flood</t>
  </si>
  <si>
    <t>Banjir Genangan</t>
  </si>
  <si>
    <t>forest_fire</t>
  </si>
  <si>
    <t>Forest fire</t>
  </si>
  <si>
    <t>Kebakaran Hutan dan Lahan</t>
  </si>
  <si>
    <t>community_fire</t>
  </si>
  <si>
    <t>Community fire</t>
  </si>
  <si>
    <t>Kebakaran Gedung dan Bangunan</t>
  </si>
  <si>
    <t>earthquake_collapse</t>
  </si>
  <si>
    <t>Collapse in an earthquake</t>
  </si>
  <si>
    <t>Runtuh saat gempa bumi</t>
  </si>
  <si>
    <t>extreme_weather</t>
  </si>
  <si>
    <t>Extreme weather event</t>
  </si>
  <si>
    <t>Peristiwa cuaca ekstrem</t>
  </si>
  <si>
    <t>electrical_wiring</t>
  </si>
  <si>
    <t>Electrical wiring</t>
  </si>
  <si>
    <t>Kebakaran Akibat kelistrikan</t>
  </si>
  <si>
    <t>lightning</t>
  </si>
  <si>
    <t>Lightning/weather</t>
  </si>
  <si>
    <t>Petir, dan Cuaca</t>
  </si>
  <si>
    <t>family_compound</t>
  </si>
  <si>
    <t>Family compound</t>
  </si>
  <si>
    <t>office_complex</t>
  </si>
  <si>
    <t>Office complex</t>
  </si>
  <si>
    <t>school_compound</t>
  </si>
  <si>
    <t>School</t>
  </si>
  <si>
    <t>temple_area</t>
  </si>
  <si>
    <t>Temple</t>
  </si>
  <si>
    <t>commercial_compound</t>
  </si>
  <si>
    <t>Commercial compound</t>
  </si>
  <si>
    <t>government_compound</t>
  </si>
  <si>
    <t>Government_building_compound</t>
  </si>
  <si>
    <t>form_title</t>
  </si>
  <si>
    <t>form_id</t>
  </si>
  <si>
    <t>version</t>
  </si>
  <si>
    <t>instance_name</t>
  </si>
  <si>
    <t>Karangasem Building Disaster Risk Assessment v4</t>
  </si>
  <si>
    <t>karangasem_building_disaster_risk_assessment_v4</t>
  </si>
  <si>
    <t>concat(${xid}, ${building_type})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</si>
</sst>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2.0"/>
      <color rgb="FF000000"/>
      <name val="Calibri"/>
      <scheme val="minor"/>
    </font>
    <font>
      <b/>
      <sz val="10.0"/>
      <color rgb="FF000000"/>
      <name val="Arial"/>
    </font>
    <font>
      <sz val="10.0"/>
      <color rgb="FF000000"/>
      <name val="Arial"/>
    </font>
    <font>
      <sz val="10.0"/>
      <color rgb="FF000000"/>
      <name val="Calibri"/>
    </font>
    <font>
      <sz val="10.0"/>
      <color rgb="FFFB0007"/>
      <name val="Calibri"/>
    </font>
    <font>
      <b/>
      <sz val="14.0"/>
      <color rgb="FF000000"/>
      <name val="Arial"/>
    </font>
    <font>
      <sz val="14.0"/>
      <color rgb="FF000000"/>
      <name val="Arial"/>
    </font>
    <font>
      <sz val="14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D7"/>
        <bgColor rgb="FFFFFFD7"/>
      </patternFill>
    </fill>
    <fill>
      <patternFill patternType="solid">
        <fgColor rgb="FFFF3838"/>
        <bgColor rgb="FFFF3838"/>
      </patternFill>
    </fill>
    <fill>
      <patternFill patternType="solid">
        <fgColor rgb="FFFF6D6D"/>
        <bgColor rgb="FFFF6D6D"/>
      </patternFill>
    </fill>
    <fill>
      <patternFill patternType="solid">
        <fgColor rgb="FFFFA6A6"/>
        <bgColor rgb="FFFFA6A6"/>
      </patternFill>
    </fill>
    <fill>
      <patternFill patternType="solid">
        <fgColor rgb="FF3FAF46"/>
        <bgColor rgb="FF3FAF46"/>
      </patternFill>
    </fill>
    <fill>
      <patternFill patternType="solid">
        <fgColor rgb="FFFFFFFF"/>
        <bgColor rgb="FFFFFFFF"/>
      </patternFill>
    </fill>
  </fills>
  <borders count="2">
    <border/>
    <border>
      <left style="dotted">
        <color rgb="FF999999"/>
      </left>
      <right style="dotted">
        <color rgb="FF999999"/>
      </right>
      <top style="dotted">
        <color rgb="FF999999"/>
      </top>
      <bottom style="dotted">
        <color rgb="FF999999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top" wrapText="1"/>
    </xf>
    <xf borderId="1" fillId="0" fontId="1" numFmtId="49" xfId="0" applyAlignment="1" applyBorder="1" applyFont="1" applyNumberFormat="1">
      <alignment shrinkToFit="0" vertical="top" wrapText="1"/>
    </xf>
    <xf borderId="1" fillId="2" fontId="1" numFmtId="0" xfId="0" applyAlignment="1" applyBorder="1" applyFill="1" applyFont="1">
      <alignment shrinkToFit="0" vertical="bottom" wrapText="1"/>
    </xf>
    <xf borderId="1" fillId="0" fontId="2" numFmtId="0" xfId="0" applyAlignment="1" applyBorder="1" applyFont="1">
      <alignment shrinkToFit="0" vertical="bottom" wrapText="1"/>
    </xf>
    <xf borderId="1" fillId="3" fontId="2" numFmtId="0" xfId="0" applyAlignment="1" applyBorder="1" applyFill="1" applyFont="1">
      <alignment shrinkToFit="0" vertical="bottom" wrapText="1"/>
    </xf>
    <xf borderId="1" fillId="3" fontId="3" numFmtId="0" xfId="0" applyAlignment="1" applyBorder="1" applyFont="1">
      <alignment shrinkToFit="0" vertical="bottom" wrapText="1"/>
    </xf>
    <xf borderId="1" fillId="3" fontId="2" numFmtId="0" xfId="0" applyAlignment="1" applyBorder="1" applyFont="1">
      <alignment shrinkToFit="0" vertical="top" wrapText="1"/>
    </xf>
    <xf borderId="1" fillId="3" fontId="3" numFmtId="0" xfId="0" applyAlignment="1" applyBorder="1" applyFont="1">
      <alignment shrinkToFit="0" vertical="center" wrapText="1"/>
    </xf>
    <xf borderId="1" fillId="3" fontId="3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shrinkToFit="0" vertical="bottom" wrapText="1"/>
    </xf>
    <xf borderId="1" fillId="4" fontId="3" numFmtId="0" xfId="0" applyAlignment="1" applyBorder="1" applyFill="1" applyFont="1">
      <alignment shrinkToFit="0" vertical="bottom" wrapText="1"/>
    </xf>
    <xf borderId="1" fillId="5" fontId="3" numFmtId="0" xfId="0" applyAlignment="1" applyBorder="1" applyFill="1" applyFont="1">
      <alignment shrinkToFit="0" vertical="bottom" wrapText="1"/>
    </xf>
    <xf borderId="1" fillId="6" fontId="3" numFmtId="0" xfId="0" applyAlignment="1" applyBorder="1" applyFill="1" applyFont="1">
      <alignment shrinkToFit="0" vertical="bottom" wrapText="1"/>
    </xf>
    <xf borderId="1" fillId="6" fontId="4" numFmtId="0" xfId="0" applyAlignment="1" applyBorder="1" applyFont="1">
      <alignment shrinkToFit="0" vertical="bottom" wrapText="1"/>
    </xf>
    <xf borderId="1" fillId="7" fontId="2" numFmtId="0" xfId="0" applyAlignment="1" applyBorder="1" applyFill="1" applyFont="1">
      <alignment horizontal="left" shrinkToFit="0" vertical="center" wrapText="1"/>
    </xf>
    <xf borderId="1" fillId="7" fontId="2" numFmtId="0" xfId="0" applyAlignment="1" applyBorder="1" applyFont="1">
      <alignment shrinkToFit="0" vertical="top" wrapText="1"/>
    </xf>
    <xf borderId="1" fillId="7" fontId="2" numFmtId="49" xfId="0" applyAlignment="1" applyBorder="1" applyFont="1" applyNumberFormat="1">
      <alignment shrinkToFit="0" vertical="top" wrapText="1"/>
    </xf>
    <xf borderId="1" fillId="7" fontId="2" numFmtId="0" xfId="0" applyAlignment="1" applyBorder="1" applyFont="1">
      <alignment shrinkToFit="0" vertical="bottom" wrapText="1"/>
    </xf>
    <xf borderId="1" fillId="3" fontId="2" numFmtId="49" xfId="0" applyAlignment="1" applyBorder="1" applyFont="1" applyNumberFormat="1">
      <alignment shrinkToFit="0" vertical="top" wrapText="1"/>
    </xf>
    <xf borderId="1" fillId="3" fontId="2" numFmtId="0" xfId="0" applyAlignment="1" applyBorder="1" applyFont="1">
      <alignment readingOrder="0" shrinkToFit="0" vertical="bottom" wrapText="1"/>
    </xf>
    <xf borderId="1" fillId="7" fontId="1" numFmtId="0" xfId="0" applyAlignment="1" applyBorder="1" applyFont="1">
      <alignment shrinkToFit="0" vertical="top" wrapText="1"/>
    </xf>
    <xf borderId="1" fillId="0" fontId="2" numFmtId="0" xfId="0" applyAlignment="1" applyBorder="1" applyFont="1">
      <alignment shrinkToFit="0" vertical="top" wrapText="1"/>
    </xf>
    <xf borderId="1" fillId="0" fontId="2" numFmtId="49" xfId="0" applyAlignment="1" applyBorder="1" applyFont="1" applyNumberFormat="1">
      <alignment shrinkToFit="0" vertical="top" wrapText="1"/>
    </xf>
    <xf borderId="1" fillId="3" fontId="2" numFmtId="0" xfId="0" applyAlignment="1" applyBorder="1" applyFont="1">
      <alignment readingOrder="0" shrinkToFit="0" vertical="top" wrapText="1"/>
    </xf>
    <xf borderId="1" fillId="3" fontId="2" numFmtId="0" xfId="0" applyAlignment="1" applyBorder="1" applyFont="1">
      <alignment horizontal="left" shrinkToFit="0" vertical="center" wrapText="1"/>
    </xf>
    <xf borderId="1" fillId="3" fontId="2" numFmtId="0" xfId="0" applyAlignment="1" applyBorder="1" applyFont="1">
      <alignment horizontal="left" readingOrder="0" shrinkToFit="0" vertical="center" wrapText="1"/>
    </xf>
    <xf borderId="1" fillId="3" fontId="2" numFmtId="0" xfId="0" applyAlignment="1" applyBorder="1" applyFont="1">
      <alignment horizontal="left" shrinkToFit="0" vertical="bottom" wrapText="1"/>
    </xf>
    <xf borderId="0" fillId="0" fontId="3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1"/>
    </xf>
    <xf borderId="0" fillId="0" fontId="6" numFmtId="0" xfId="0" applyAlignment="1" applyFont="1">
      <alignment shrinkToFit="0" vertical="bottom" wrapText="1"/>
    </xf>
    <xf borderId="0" fillId="0" fontId="6" numFmtId="0" xfId="0" applyAlignment="1" applyFont="1">
      <alignment readingOrder="0" shrinkToFit="0" vertical="bottom" wrapText="1"/>
    </xf>
    <xf borderId="0" fillId="8" fontId="6" numFmtId="0" xfId="0" applyAlignment="1" applyFill="1" applyFont="1">
      <alignment horizontal="left" readingOrder="0"/>
    </xf>
    <xf borderId="0" fillId="0" fontId="7" numFmtId="0" xfId="0" applyAlignment="1" applyFont="1">
      <alignment shrinkToFit="0" vertical="bottom" wrapText="1"/>
    </xf>
    <xf borderId="0" fillId="0" fontId="8" numFmtId="0" xfId="0" applyAlignment="1" applyFont="1">
      <alignment shrinkToFit="0" vertical="bottom" wrapText="1"/>
    </xf>
    <xf borderId="0" fillId="0" fontId="9" numFmtId="0" xfId="0" applyAlignment="1" applyFont="1">
      <alignment shrinkToFit="0" vertical="center" wrapText="0"/>
    </xf>
    <xf borderId="0" fillId="0" fontId="9" numFmtId="0" xfId="0" applyAlignment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16.78"/>
    <col customWidth="1" min="2" max="2" width="16.67"/>
    <col customWidth="1" min="3" max="3" width="22.33"/>
    <col customWidth="1" min="4" max="4" width="19.11"/>
    <col customWidth="1" min="5" max="6" width="22.33"/>
    <col customWidth="1" min="7" max="7" width="6.22"/>
    <col customWidth="1" min="8" max="8" width="8.89"/>
    <col customWidth="1" min="9" max="9" width="5.33"/>
    <col customWidth="1" min="10" max="10" width="10.89"/>
    <col customWidth="1" min="11" max="11" width="3.78"/>
    <col customWidth="1" min="12" max="12" width="32.33"/>
    <col customWidth="1" min="13" max="25" width="10.89"/>
    <col customWidth="1" min="26" max="29" width="10.0"/>
    <col customWidth="1" min="30" max="36" width="13.44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4"/>
      <c r="AE1" s="4"/>
      <c r="AF1" s="4"/>
      <c r="AG1" s="4"/>
      <c r="AH1" s="4"/>
      <c r="AI1" s="4"/>
      <c r="AJ1" s="4"/>
    </row>
    <row r="2" ht="12.75" customHeight="1">
      <c r="A2" s="5" t="s">
        <v>16</v>
      </c>
      <c r="B2" s="5" t="s">
        <v>16</v>
      </c>
      <c r="C2" s="5"/>
      <c r="D2" s="5"/>
      <c r="E2" s="5"/>
      <c r="F2" s="5"/>
      <c r="G2" s="6"/>
      <c r="H2" s="6"/>
      <c r="I2" s="6"/>
      <c r="J2" s="5"/>
      <c r="K2" s="6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ht="12.75" customHeight="1">
      <c r="A3" s="5" t="s">
        <v>17</v>
      </c>
      <c r="B3" s="5" t="s">
        <v>17</v>
      </c>
      <c r="C3" s="5"/>
      <c r="D3" s="5"/>
      <c r="E3" s="5"/>
      <c r="F3" s="5"/>
      <c r="G3" s="6"/>
      <c r="H3" s="6"/>
      <c r="I3" s="6"/>
      <c r="J3" s="5"/>
      <c r="K3" s="6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ht="12.75" customHeight="1">
      <c r="A4" s="5" t="s">
        <v>18</v>
      </c>
      <c r="B4" s="5" t="s">
        <v>18</v>
      </c>
      <c r="C4" s="5"/>
      <c r="D4" s="5"/>
      <c r="E4" s="5"/>
      <c r="F4" s="5"/>
      <c r="G4" s="6"/>
      <c r="H4" s="6"/>
      <c r="I4" s="6"/>
      <c r="J4" s="5"/>
      <c r="K4" s="6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ht="12.75" customHeight="1">
      <c r="A5" s="5" t="s">
        <v>19</v>
      </c>
      <c r="B5" s="5" t="s">
        <v>19</v>
      </c>
      <c r="C5" s="5"/>
      <c r="D5" s="5"/>
      <c r="E5" s="5"/>
      <c r="F5" s="5"/>
      <c r="G5" s="6"/>
      <c r="H5" s="6"/>
      <c r="I5" s="6"/>
      <c r="J5" s="5"/>
      <c r="K5" s="6"/>
      <c r="L5" s="5"/>
      <c r="M5" s="6"/>
      <c r="N5" s="6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ht="12.75" customHeight="1">
      <c r="A6" s="5" t="s">
        <v>20</v>
      </c>
      <c r="B6" s="5" t="s">
        <v>20</v>
      </c>
      <c r="C6" s="5"/>
      <c r="D6" s="5"/>
      <c r="E6" s="5"/>
      <c r="F6" s="5"/>
      <c r="G6" s="6"/>
      <c r="H6" s="6"/>
      <c r="I6" s="6"/>
      <c r="J6" s="5"/>
      <c r="K6" s="6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ht="12.75" customHeight="1">
      <c r="A7" s="5" t="s">
        <v>21</v>
      </c>
      <c r="B7" s="5" t="s">
        <v>21</v>
      </c>
      <c r="C7" s="5"/>
      <c r="D7" s="5"/>
      <c r="E7" s="5"/>
      <c r="F7" s="5"/>
      <c r="G7" s="6"/>
      <c r="H7" s="6"/>
      <c r="I7" s="6"/>
      <c r="J7" s="5"/>
      <c r="K7" s="6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ht="12.75" customHeight="1">
      <c r="A8" s="5" t="s">
        <v>22</v>
      </c>
      <c r="B8" s="5" t="s">
        <v>22</v>
      </c>
      <c r="C8" s="5"/>
      <c r="D8" s="5"/>
      <c r="E8" s="5"/>
      <c r="F8" s="5"/>
      <c r="G8" s="6"/>
      <c r="H8" s="6"/>
      <c r="I8" s="6"/>
      <c r="J8" s="5"/>
      <c r="K8" s="6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ht="12.75" customHeight="1">
      <c r="A9" s="7" t="s">
        <v>23</v>
      </c>
      <c r="B9" s="5" t="s">
        <v>24</v>
      </c>
      <c r="C9" s="8" t="s">
        <v>25</v>
      </c>
      <c r="D9" s="8" t="s">
        <v>26</v>
      </c>
      <c r="E9" s="9" t="s">
        <v>27</v>
      </c>
      <c r="F9" s="9" t="s">
        <v>28</v>
      </c>
      <c r="G9" s="6"/>
      <c r="H9" s="6"/>
      <c r="I9" s="6"/>
      <c r="J9" s="5"/>
      <c r="K9" s="6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ht="12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ht="12.75" customHeight="1">
      <c r="A11" s="11" t="s">
        <v>29</v>
      </c>
      <c r="B11" s="11" t="s">
        <v>30</v>
      </c>
      <c r="C11" s="11" t="s">
        <v>31</v>
      </c>
      <c r="D11" s="11" t="s">
        <v>32</v>
      </c>
      <c r="E11" s="11" t="s">
        <v>33</v>
      </c>
      <c r="F11" s="11" t="s">
        <v>34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ht="12.75" customHeight="1">
      <c r="A12" s="12" t="s">
        <v>35</v>
      </c>
      <c r="B12" s="12" t="s">
        <v>36</v>
      </c>
      <c r="C12" s="12" t="s">
        <v>37</v>
      </c>
      <c r="D12" s="12"/>
      <c r="E12" s="12" t="s">
        <v>38</v>
      </c>
      <c r="F12" s="12"/>
      <c r="G12" s="12"/>
      <c r="H12" s="12"/>
      <c r="I12" s="12"/>
      <c r="J12" s="12" t="s">
        <v>39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ht="12.75" customHeight="1">
      <c r="A13" s="13" t="s">
        <v>40</v>
      </c>
      <c r="B13" s="13" t="s">
        <v>41</v>
      </c>
      <c r="C13" s="13" t="s">
        <v>42</v>
      </c>
      <c r="D13" s="13" t="s">
        <v>32</v>
      </c>
      <c r="E13" s="13" t="s">
        <v>43</v>
      </c>
      <c r="F13" s="13" t="s">
        <v>34</v>
      </c>
      <c r="G13" s="13"/>
      <c r="H13" s="13"/>
      <c r="I13" s="13"/>
      <c r="J13" s="13" t="s">
        <v>44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ht="12.75" customHeight="1">
      <c r="A14" s="13" t="s">
        <v>45</v>
      </c>
      <c r="B14" s="14" t="s">
        <v>46</v>
      </c>
      <c r="C14" s="13"/>
      <c r="D14" s="13"/>
      <c r="E14" s="13"/>
      <c r="F14" s="13"/>
      <c r="G14" s="13"/>
      <c r="H14" s="13"/>
      <c r="I14" s="13"/>
      <c r="J14" s="13" t="s">
        <v>47</v>
      </c>
      <c r="K14" s="13"/>
      <c r="L14" s="13"/>
      <c r="M14" s="13"/>
      <c r="N14" s="13"/>
      <c r="O14" s="13" t="s">
        <v>48</v>
      </c>
      <c r="P14" s="13" t="s">
        <v>49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ht="12.75" customHeight="1">
      <c r="A15" s="13" t="s">
        <v>45</v>
      </c>
      <c r="B15" s="14" t="s">
        <v>50</v>
      </c>
      <c r="C15" s="13"/>
      <c r="D15" s="13"/>
      <c r="E15" s="13"/>
      <c r="F15" s="13"/>
      <c r="G15" s="13"/>
      <c r="H15" s="13"/>
      <c r="I15" s="13"/>
      <c r="J15" s="13" t="s">
        <v>47</v>
      </c>
      <c r="K15" s="13"/>
      <c r="L15" s="13"/>
      <c r="M15" s="13"/>
      <c r="N15" s="13"/>
      <c r="O15" s="13" t="s">
        <v>51</v>
      </c>
      <c r="P15" s="13" t="s">
        <v>49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ht="12.75" customHeight="1">
      <c r="A16" s="13" t="s">
        <v>23</v>
      </c>
      <c r="B16" s="13" t="s">
        <v>52</v>
      </c>
      <c r="C16" s="13" t="s">
        <v>53</v>
      </c>
      <c r="D16" s="13"/>
      <c r="E16" s="13" t="s">
        <v>54</v>
      </c>
      <c r="F16" s="13"/>
      <c r="G16" s="13"/>
      <c r="H16" s="13"/>
      <c r="I16" s="13"/>
      <c r="J16" s="13"/>
      <c r="K16" s="13"/>
      <c r="L16" s="13" t="s">
        <v>55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ht="12.75" customHeight="1">
      <c r="A17" s="12" t="s">
        <v>56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ht="12.75" customHeight="1">
      <c r="A18" s="13" t="s">
        <v>57</v>
      </c>
      <c r="B18" s="13" t="s">
        <v>58</v>
      </c>
      <c r="C18" s="13" t="s">
        <v>59</v>
      </c>
      <c r="D18" s="13"/>
      <c r="E18" s="13" t="s">
        <v>60</v>
      </c>
      <c r="F18" s="13"/>
      <c r="G18" s="13"/>
      <c r="H18" s="13"/>
      <c r="I18" s="13"/>
      <c r="J18" s="13" t="s">
        <v>61</v>
      </c>
      <c r="K18" s="13"/>
      <c r="L18" s="13" t="s">
        <v>62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ht="12.75" customHeight="1">
      <c r="A19" s="11" t="s">
        <v>56</v>
      </c>
      <c r="B19" s="11" t="s">
        <v>63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ht="12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ht="12.75" customHeight="1">
      <c r="A21" s="15" t="s">
        <v>35</v>
      </c>
      <c r="B21" s="15" t="s">
        <v>64</v>
      </c>
      <c r="C21" s="15" t="s">
        <v>65</v>
      </c>
      <c r="D21" s="16"/>
      <c r="E21" s="16" t="s">
        <v>66</v>
      </c>
      <c r="F21" s="16"/>
      <c r="G21" s="16"/>
      <c r="H21" s="16"/>
      <c r="I21" s="16"/>
      <c r="J21" s="16"/>
      <c r="K21" s="17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8"/>
      <c r="AE21" s="18"/>
      <c r="AF21" s="18"/>
      <c r="AG21" s="18"/>
      <c r="AH21" s="18"/>
      <c r="AI21" s="18"/>
      <c r="AJ21" s="18"/>
    </row>
    <row r="22" ht="12.75" customHeight="1">
      <c r="A22" s="7" t="s">
        <v>67</v>
      </c>
      <c r="B22" s="7" t="s">
        <v>68</v>
      </c>
      <c r="C22" s="7" t="s">
        <v>69</v>
      </c>
      <c r="D22" s="5"/>
      <c r="E22" s="5" t="s">
        <v>70</v>
      </c>
      <c r="F22" s="5"/>
      <c r="G22" s="7"/>
      <c r="H22" s="7"/>
      <c r="I22" s="7"/>
      <c r="J22" s="7"/>
      <c r="K22" s="1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5"/>
      <c r="AE22" s="5"/>
      <c r="AF22" s="5"/>
      <c r="AG22" s="5"/>
      <c r="AH22" s="5"/>
      <c r="AI22" s="5"/>
      <c r="AJ22" s="5"/>
    </row>
    <row r="23" ht="12.75" customHeight="1">
      <c r="A23" s="7" t="s">
        <v>71</v>
      </c>
      <c r="B23" s="7" t="s">
        <v>72</v>
      </c>
      <c r="C23" s="7" t="s">
        <v>73</v>
      </c>
      <c r="D23" s="5"/>
      <c r="E23" s="5" t="s">
        <v>74</v>
      </c>
      <c r="F23" s="5"/>
      <c r="G23" s="7"/>
      <c r="H23" s="7"/>
      <c r="I23" s="7"/>
      <c r="J23" s="7"/>
      <c r="K23" s="19"/>
      <c r="L23" s="7" t="s">
        <v>75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5"/>
      <c r="AE23" s="5"/>
      <c r="AF23" s="5"/>
      <c r="AG23" s="5"/>
      <c r="AH23" s="5"/>
      <c r="AI23" s="5"/>
      <c r="AJ23" s="5"/>
    </row>
    <row r="24" ht="12.75" customHeight="1">
      <c r="A24" s="7" t="s">
        <v>76</v>
      </c>
      <c r="B24" s="7" t="s">
        <v>77</v>
      </c>
      <c r="C24" s="7" t="s">
        <v>78</v>
      </c>
      <c r="D24" s="5"/>
      <c r="E24" s="5" t="s">
        <v>79</v>
      </c>
      <c r="F24" s="20" t="s">
        <v>80</v>
      </c>
      <c r="G24" s="7"/>
      <c r="H24" s="7"/>
      <c r="I24" s="7"/>
      <c r="J24" s="7"/>
      <c r="K24" s="19"/>
      <c r="L24" s="7" t="s">
        <v>81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5"/>
      <c r="AE24" s="5"/>
      <c r="AF24" s="5"/>
      <c r="AG24" s="5"/>
      <c r="AH24" s="5"/>
      <c r="AI24" s="5"/>
      <c r="AJ24" s="5"/>
    </row>
    <row r="25" ht="12.75" customHeight="1">
      <c r="A25" s="7" t="s">
        <v>82</v>
      </c>
      <c r="B25" s="7" t="s">
        <v>83</v>
      </c>
      <c r="C25" s="7" t="s">
        <v>84</v>
      </c>
      <c r="D25" s="5"/>
      <c r="E25" s="5" t="s">
        <v>85</v>
      </c>
      <c r="F25" s="5"/>
      <c r="G25" s="7"/>
      <c r="H25" s="7"/>
      <c r="I25" s="7"/>
      <c r="J25" s="7"/>
      <c r="K25" s="19"/>
      <c r="L25" s="7" t="s">
        <v>86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5"/>
      <c r="AE25" s="5"/>
      <c r="AF25" s="5"/>
      <c r="AG25" s="5"/>
      <c r="AH25" s="5"/>
      <c r="AI25" s="5"/>
      <c r="AJ25" s="5"/>
    </row>
    <row r="26" ht="12.75" customHeight="1">
      <c r="A26" s="7"/>
      <c r="B26" s="7"/>
      <c r="C26" s="7"/>
      <c r="D26" s="5"/>
      <c r="E26" s="5"/>
      <c r="F26" s="5"/>
      <c r="G26" s="7"/>
      <c r="H26" s="7"/>
      <c r="I26" s="7"/>
      <c r="J26" s="7"/>
      <c r="K26" s="19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5"/>
      <c r="AE26" s="5"/>
      <c r="AF26" s="5"/>
      <c r="AG26" s="5"/>
      <c r="AH26" s="5"/>
      <c r="AI26" s="5"/>
      <c r="AJ26" s="5"/>
    </row>
    <row r="27" ht="12.75" customHeight="1">
      <c r="A27" s="16" t="s">
        <v>87</v>
      </c>
      <c r="B27" s="16" t="s">
        <v>64</v>
      </c>
      <c r="C27" s="21"/>
      <c r="D27" s="16"/>
      <c r="E27" s="16"/>
      <c r="F27" s="16"/>
      <c r="G27" s="16"/>
      <c r="H27" s="16"/>
      <c r="I27" s="16"/>
      <c r="J27" s="16"/>
      <c r="K27" s="17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8"/>
      <c r="AE27" s="18"/>
      <c r="AF27" s="18"/>
      <c r="AG27" s="18"/>
      <c r="AH27" s="18"/>
      <c r="AI27" s="18"/>
      <c r="AJ27" s="18"/>
    </row>
    <row r="28" ht="12.75" customHeight="1">
      <c r="A28" s="22"/>
      <c r="B28" s="22"/>
      <c r="C28" s="1"/>
      <c r="D28" s="22"/>
      <c r="E28" s="22"/>
      <c r="F28" s="22"/>
      <c r="G28" s="22"/>
      <c r="H28" s="22"/>
      <c r="I28" s="22"/>
      <c r="J28" s="22"/>
      <c r="K28" s="23"/>
      <c r="L28" s="22"/>
      <c r="M28" s="22"/>
      <c r="N28" s="4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4"/>
      <c r="AE28" s="4"/>
      <c r="AF28" s="4"/>
      <c r="AG28" s="4"/>
      <c r="AH28" s="4"/>
      <c r="AI28" s="4"/>
      <c r="AJ28" s="4"/>
    </row>
    <row r="29" ht="12.75" customHeight="1">
      <c r="A29" s="16" t="s">
        <v>35</v>
      </c>
      <c r="B29" s="16" t="s">
        <v>88</v>
      </c>
      <c r="C29" s="16" t="s">
        <v>89</v>
      </c>
      <c r="D29" s="16"/>
      <c r="E29" s="16" t="s">
        <v>90</v>
      </c>
      <c r="F29" s="16"/>
      <c r="G29" s="16"/>
      <c r="H29" s="16"/>
      <c r="I29" s="16"/>
      <c r="J29" s="16"/>
      <c r="K29" s="17"/>
      <c r="L29" s="16"/>
      <c r="M29" s="16"/>
      <c r="N29" s="16"/>
      <c r="O29" s="18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8"/>
      <c r="AE29" s="18"/>
      <c r="AF29" s="18"/>
      <c r="AG29" s="18"/>
      <c r="AH29" s="18"/>
      <c r="AI29" s="18"/>
      <c r="AJ29" s="18"/>
    </row>
    <row r="30" ht="12.75" customHeight="1">
      <c r="A30" s="24" t="s">
        <v>91</v>
      </c>
      <c r="B30" s="7" t="s">
        <v>92</v>
      </c>
      <c r="C30" s="7" t="s">
        <v>93</v>
      </c>
      <c r="D30" s="7"/>
      <c r="E30" s="7" t="s">
        <v>94</v>
      </c>
      <c r="F30" s="7"/>
      <c r="G30" s="7"/>
      <c r="H30" s="7"/>
      <c r="I30" s="7"/>
      <c r="J30" s="7"/>
      <c r="K30" s="19"/>
      <c r="L30" s="25"/>
      <c r="M30" s="7"/>
      <c r="N30" s="5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5"/>
      <c r="AE30" s="5"/>
      <c r="AF30" s="5"/>
      <c r="AG30" s="5"/>
      <c r="AH30" s="5"/>
      <c r="AI30" s="5"/>
      <c r="AJ30" s="5"/>
    </row>
    <row r="31" ht="12.75" customHeight="1">
      <c r="A31" s="7" t="s">
        <v>82</v>
      </c>
      <c r="B31" s="7" t="s">
        <v>95</v>
      </c>
      <c r="C31" s="7" t="s">
        <v>96</v>
      </c>
      <c r="D31" s="7"/>
      <c r="E31" s="7" t="s">
        <v>97</v>
      </c>
      <c r="F31" s="7"/>
      <c r="G31" s="7"/>
      <c r="H31" s="7"/>
      <c r="I31" s="7"/>
      <c r="J31" s="7"/>
      <c r="K31" s="19"/>
      <c r="L31" s="25" t="s">
        <v>98</v>
      </c>
      <c r="M31" s="7"/>
      <c r="N31" s="5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5"/>
      <c r="AE31" s="5"/>
      <c r="AF31" s="5"/>
      <c r="AG31" s="5"/>
      <c r="AH31" s="5"/>
      <c r="AI31" s="5"/>
      <c r="AJ31" s="5"/>
    </row>
    <row r="32" ht="12.75" customHeight="1">
      <c r="A32" s="24" t="s">
        <v>99</v>
      </c>
      <c r="B32" s="24" t="s">
        <v>100</v>
      </c>
      <c r="C32" s="24" t="s">
        <v>101</v>
      </c>
      <c r="D32" s="24" t="s">
        <v>102</v>
      </c>
      <c r="E32" s="7" t="str">
        <f>IFERROR(__xludf.DUMMYFUNCTION("GOOGLETRANSLATE(C32,""en"",""id"")"),"Apakah gedung ini:")</f>
        <v>Apakah gedung ini:</v>
      </c>
      <c r="F32" s="7" t="str">
        <f>IFERROR(__xludf.DUMMYFUNCTION("GOOGLETRANSLATE(D32,""en"",""id"")"),"Misalnya, bangunan beton kemungkinan besar bersifat permanen, dan bangunan bambu beratap rumput mungkin bersifat sementara. Namun, Anda harus menilai berdasarkan penggunaan dan konstruksi bangunannya, bukan hanya materialnya.")</f>
        <v>Misalnya, bangunan beton kemungkinan besar bersifat permanen, dan bangunan bambu beratap rumput mungkin bersifat sementara. Namun, Anda harus menilai berdasarkan penggunaan dan konstruksi bangunannya, bukan hanya materialnya.</v>
      </c>
      <c r="G32" s="7"/>
      <c r="H32" s="7"/>
      <c r="I32" s="7"/>
      <c r="J32" s="7"/>
      <c r="K32" s="19"/>
      <c r="L32" s="25"/>
      <c r="M32" s="7"/>
      <c r="N32" s="5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5"/>
      <c r="AE32" s="5"/>
      <c r="AF32" s="5"/>
      <c r="AG32" s="5"/>
      <c r="AH32" s="5"/>
      <c r="AI32" s="5"/>
      <c r="AJ32" s="5"/>
    </row>
    <row r="33" ht="12.75" customHeight="1">
      <c r="A33" s="24"/>
      <c r="B33" s="7"/>
      <c r="C33" s="7"/>
      <c r="D33" s="7"/>
      <c r="E33" s="7"/>
      <c r="F33" s="7"/>
      <c r="G33" s="7"/>
      <c r="H33" s="7"/>
      <c r="I33" s="7"/>
      <c r="J33" s="7"/>
      <c r="K33" s="19"/>
      <c r="L33" s="25"/>
      <c r="M33" s="7"/>
      <c r="N33" s="5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5"/>
      <c r="AE33" s="5"/>
      <c r="AF33" s="5"/>
      <c r="AG33" s="5"/>
      <c r="AH33" s="5"/>
      <c r="AI33" s="5"/>
      <c r="AJ33" s="5"/>
    </row>
    <row r="34" ht="12.75" customHeight="1">
      <c r="A34" s="24" t="s">
        <v>103</v>
      </c>
      <c r="B34" s="7" t="s">
        <v>104</v>
      </c>
      <c r="C34" s="7" t="s">
        <v>105</v>
      </c>
      <c r="D34" s="7"/>
      <c r="E34" s="7" t="s">
        <v>106</v>
      </c>
      <c r="F34" s="7"/>
      <c r="G34" s="7"/>
      <c r="H34" s="7"/>
      <c r="I34" s="7"/>
      <c r="J34" s="7"/>
      <c r="K34" s="19"/>
      <c r="L34" s="25"/>
      <c r="M34" s="7"/>
      <c r="N34" s="5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5"/>
      <c r="AE34" s="5"/>
      <c r="AF34" s="5"/>
      <c r="AG34" s="5"/>
      <c r="AH34" s="5"/>
      <c r="AI34" s="5"/>
      <c r="AJ34" s="5"/>
    </row>
    <row r="35" ht="12.75" customHeight="1">
      <c r="A35" s="7" t="s">
        <v>82</v>
      </c>
      <c r="B35" s="7" t="s">
        <v>107</v>
      </c>
      <c r="C35" s="7" t="s">
        <v>108</v>
      </c>
      <c r="D35" s="7"/>
      <c r="E35" s="7" t="s">
        <v>109</v>
      </c>
      <c r="F35" s="7"/>
      <c r="G35" s="7"/>
      <c r="H35" s="7"/>
      <c r="I35" s="7"/>
      <c r="J35" s="7"/>
      <c r="K35" s="19"/>
      <c r="L35" s="25" t="s">
        <v>110</v>
      </c>
      <c r="M35" s="7"/>
      <c r="N35" s="5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5"/>
      <c r="AE35" s="5"/>
      <c r="AF35" s="5"/>
      <c r="AG35" s="5"/>
      <c r="AH35" s="5"/>
      <c r="AI35" s="5"/>
      <c r="AJ35" s="5"/>
    </row>
    <row r="36" ht="12.75" customHeight="1">
      <c r="A36" s="7" t="s">
        <v>111</v>
      </c>
      <c r="B36" s="7" t="s">
        <v>112</v>
      </c>
      <c r="C36" s="7" t="s">
        <v>113</v>
      </c>
      <c r="D36" s="7"/>
      <c r="E36" s="7" t="s">
        <v>114</v>
      </c>
      <c r="F36" s="7"/>
      <c r="G36" s="7"/>
      <c r="H36" s="7"/>
      <c r="I36" s="7"/>
      <c r="J36" s="7"/>
      <c r="K36" s="19"/>
      <c r="L36" s="25"/>
      <c r="M36" s="7"/>
      <c r="N36" s="5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5"/>
      <c r="AE36" s="5"/>
      <c r="AF36" s="5"/>
      <c r="AG36" s="5"/>
      <c r="AH36" s="5"/>
      <c r="AI36" s="5"/>
      <c r="AJ36" s="5"/>
    </row>
    <row r="37" ht="12.75" customHeight="1">
      <c r="A37" s="7" t="s">
        <v>82</v>
      </c>
      <c r="B37" s="7" t="s">
        <v>115</v>
      </c>
      <c r="C37" s="7" t="s">
        <v>116</v>
      </c>
      <c r="D37" s="7"/>
      <c r="E37" s="7" t="s">
        <v>117</v>
      </c>
      <c r="F37" s="7"/>
      <c r="G37" s="7"/>
      <c r="H37" s="7"/>
      <c r="I37" s="7"/>
      <c r="J37" s="7"/>
      <c r="K37" s="19"/>
      <c r="L37" s="25" t="s">
        <v>118</v>
      </c>
      <c r="M37" s="7"/>
      <c r="N37" s="5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5"/>
      <c r="AE37" s="5"/>
      <c r="AF37" s="5"/>
      <c r="AG37" s="5"/>
      <c r="AH37" s="5"/>
      <c r="AI37" s="5"/>
      <c r="AJ37" s="5"/>
    </row>
    <row r="38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19"/>
      <c r="L38" s="25"/>
      <c r="M38" s="7"/>
      <c r="N38" s="5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5"/>
      <c r="AE38" s="5"/>
      <c r="AF38" s="5"/>
      <c r="AG38" s="5"/>
      <c r="AH38" s="5"/>
      <c r="AI38" s="5"/>
      <c r="AJ38" s="5"/>
    </row>
    <row r="39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19"/>
      <c r="L39" s="25"/>
      <c r="M39" s="7"/>
      <c r="N39" s="5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5"/>
      <c r="AE39" s="5"/>
      <c r="AF39" s="5"/>
      <c r="AG39" s="5"/>
      <c r="AH39" s="5"/>
      <c r="AI39" s="5"/>
      <c r="AJ39" s="5"/>
    </row>
    <row r="40" ht="12.75" customHeight="1">
      <c r="A40" s="7" t="s">
        <v>119</v>
      </c>
      <c r="B40" s="7" t="s">
        <v>120</v>
      </c>
      <c r="C40" s="7" t="s">
        <v>121</v>
      </c>
      <c r="D40" s="7"/>
      <c r="E40" s="7" t="s">
        <v>122</v>
      </c>
      <c r="F40" s="7"/>
      <c r="G40" s="7"/>
      <c r="H40" s="7"/>
      <c r="I40" s="7"/>
      <c r="J40" s="7"/>
      <c r="K40" s="19"/>
      <c r="L40" s="25"/>
      <c r="M40" s="7"/>
      <c r="N40" s="5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5"/>
      <c r="AE40" s="5"/>
      <c r="AF40" s="5"/>
      <c r="AG40" s="5"/>
      <c r="AH40" s="5"/>
      <c r="AI40" s="5"/>
      <c r="AJ40" s="5"/>
    </row>
    <row r="41" ht="12.75" customHeight="1">
      <c r="A41" s="7" t="s">
        <v>71</v>
      </c>
      <c r="B41" s="7" t="s">
        <v>123</v>
      </c>
      <c r="C41" s="24" t="s">
        <v>124</v>
      </c>
      <c r="D41" s="24" t="s">
        <v>125</v>
      </c>
      <c r="E41" s="7" t="str">
        <f>IFERROR(__xludf.DUMMYFUNCTION("googletranslate(C41,""en"",""id"")"),"Apakah bangunan ini bagian dari suatu kompleks?")</f>
        <v>Apakah bangunan ini bagian dari suatu kompleks?</v>
      </c>
      <c r="F41" s="24" t="s">
        <v>126</v>
      </c>
      <c r="G41" s="7"/>
      <c r="H41" s="7"/>
      <c r="I41" s="7"/>
      <c r="J41" s="7"/>
      <c r="K41" s="19"/>
      <c r="L41" s="25"/>
      <c r="M41" s="7"/>
      <c r="N41" s="5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5"/>
      <c r="AE41" s="5"/>
      <c r="AF41" s="5"/>
      <c r="AG41" s="5"/>
      <c r="AH41" s="5"/>
      <c r="AI41" s="5"/>
      <c r="AJ41" s="5"/>
    </row>
    <row r="42" ht="12.75" customHeight="1">
      <c r="A42" s="24" t="s">
        <v>127</v>
      </c>
      <c r="B42" s="24" t="s">
        <v>128</v>
      </c>
      <c r="C42" s="24" t="s">
        <v>129</v>
      </c>
      <c r="D42" s="7"/>
      <c r="E42" s="24" t="s">
        <v>130</v>
      </c>
      <c r="F42" s="7"/>
      <c r="G42" s="7"/>
      <c r="H42" s="7"/>
      <c r="I42" s="7"/>
      <c r="J42" s="7"/>
      <c r="K42" s="19"/>
      <c r="L42" s="7"/>
      <c r="M42" s="7"/>
      <c r="N42" s="5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5"/>
      <c r="AE42" s="5"/>
      <c r="AF42" s="5"/>
      <c r="AG42" s="5"/>
      <c r="AH42" s="5"/>
      <c r="AI42" s="5"/>
      <c r="AJ42" s="5"/>
    </row>
    <row r="43" ht="12.75" customHeight="1">
      <c r="A43" s="24" t="s">
        <v>82</v>
      </c>
      <c r="B43" s="24" t="s">
        <v>131</v>
      </c>
      <c r="C43" s="24" t="s">
        <v>132</v>
      </c>
      <c r="D43" s="7"/>
      <c r="E43" s="24" t="s">
        <v>133</v>
      </c>
      <c r="F43" s="7"/>
      <c r="G43" s="7"/>
      <c r="H43" s="7"/>
      <c r="I43" s="7"/>
      <c r="J43" s="7"/>
      <c r="K43" s="19"/>
      <c r="L43" s="7"/>
      <c r="M43" s="7"/>
      <c r="N43" s="5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5"/>
      <c r="AE43" s="5"/>
      <c r="AF43" s="5"/>
      <c r="AG43" s="5"/>
      <c r="AH43" s="5"/>
      <c r="AI43" s="5"/>
      <c r="AJ43" s="5"/>
    </row>
    <row r="44" ht="12.75" customHeight="1">
      <c r="A44" s="7" t="s">
        <v>82</v>
      </c>
      <c r="B44" s="7" t="s">
        <v>134</v>
      </c>
      <c r="C44" s="7" t="s">
        <v>135</v>
      </c>
      <c r="D44" s="7"/>
      <c r="E44" s="24" t="s">
        <v>136</v>
      </c>
      <c r="F44" s="7"/>
      <c r="G44" s="7"/>
      <c r="H44" s="7"/>
      <c r="I44" s="7"/>
      <c r="J44" s="7"/>
      <c r="K44" s="19"/>
      <c r="L44" s="7" t="s">
        <v>137</v>
      </c>
      <c r="M44" s="7"/>
      <c r="N44" s="5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5"/>
      <c r="AE44" s="5"/>
      <c r="AF44" s="5"/>
      <c r="AG44" s="5"/>
      <c r="AH44" s="5"/>
      <c r="AI44" s="5"/>
      <c r="AJ44" s="5"/>
    </row>
    <row r="45" ht="12.75" customHeight="1">
      <c r="A45" s="7" t="s">
        <v>82</v>
      </c>
      <c r="B45" s="7" t="s">
        <v>138</v>
      </c>
      <c r="C45" s="7" t="s">
        <v>139</v>
      </c>
      <c r="D45" s="7"/>
      <c r="E45" s="7" t="s">
        <v>140</v>
      </c>
      <c r="F45" s="7"/>
      <c r="G45" s="7"/>
      <c r="H45" s="7"/>
      <c r="I45" s="7"/>
      <c r="J45" s="7"/>
      <c r="K45" s="19"/>
      <c r="L45" s="25"/>
      <c r="M45" s="7"/>
      <c r="N45" s="5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5"/>
      <c r="AE45" s="5"/>
      <c r="AF45" s="5"/>
      <c r="AG45" s="5"/>
      <c r="AH45" s="5"/>
      <c r="AI45" s="5"/>
      <c r="AJ45" s="5"/>
    </row>
    <row r="46" ht="12.75" customHeight="1">
      <c r="A46" s="7" t="s">
        <v>141</v>
      </c>
      <c r="B46" s="7" t="s">
        <v>142</v>
      </c>
      <c r="C46" s="7" t="s">
        <v>143</v>
      </c>
      <c r="D46" s="7" t="s">
        <v>144</v>
      </c>
      <c r="E46" s="7" t="s">
        <v>145</v>
      </c>
      <c r="F46" s="7" t="s">
        <v>146</v>
      </c>
      <c r="G46" s="7"/>
      <c r="H46" s="7"/>
      <c r="I46" s="7"/>
      <c r="J46" s="7"/>
      <c r="K46" s="19"/>
      <c r="L46" s="25"/>
      <c r="M46" s="7"/>
      <c r="N46" s="5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5"/>
      <c r="AE46" s="5"/>
      <c r="AF46" s="5"/>
      <c r="AG46" s="5"/>
      <c r="AH46" s="5"/>
      <c r="AI46" s="5"/>
      <c r="AJ46" s="5"/>
    </row>
    <row r="47" ht="12.75" customHeight="1">
      <c r="A47" s="24" t="s">
        <v>82</v>
      </c>
      <c r="B47" s="24" t="s">
        <v>147</v>
      </c>
      <c r="C47" s="24" t="s">
        <v>148</v>
      </c>
      <c r="D47" s="7"/>
      <c r="E47" s="7" t="str">
        <f>IFERROR(__xludf.DUMMYFUNCTION("googletranslate(C47,""en"",""id"")"),"Anda mengatakan ""Lainnya."" Harap tentukan kerentanan lain apa yang mungkin dimiliki bangunan ini.")</f>
        <v>Anda mengatakan "Lainnya." Harap tentukan kerentanan lain apa yang mungkin dimiliki bangunan ini.</v>
      </c>
      <c r="F47" s="7"/>
      <c r="G47" s="7"/>
      <c r="H47" s="7"/>
      <c r="I47" s="5"/>
      <c r="J47" s="5"/>
      <c r="K47" s="19"/>
      <c r="L47" s="26" t="s">
        <v>149</v>
      </c>
      <c r="M47" s="7"/>
      <c r="N47" s="5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5"/>
      <c r="AE47" s="5"/>
      <c r="AF47" s="5"/>
      <c r="AG47" s="5"/>
      <c r="AH47" s="5"/>
      <c r="AI47" s="5"/>
      <c r="AJ47" s="5"/>
    </row>
    <row r="48" ht="12.75" customHeight="1">
      <c r="A48" s="24" t="s">
        <v>67</v>
      </c>
      <c r="B48" s="24" t="s">
        <v>150</v>
      </c>
      <c r="C48" s="24" t="s">
        <v>151</v>
      </c>
      <c r="D48" s="7"/>
      <c r="E48" s="7" t="str">
        <f>IFERROR(__xludf.DUMMYFUNCTION("GOOGLETRANSLATE(C48,""en"",""id"")"),"Anda bilang bangunan itu rentan terhadap erosi. Bisakah Anda memotret erosi yang sedang terjadi?")</f>
        <v>Anda bilang bangunan itu rentan terhadap erosi. Bisakah Anda memotret erosi yang sedang terjadi?</v>
      </c>
      <c r="F48" s="7"/>
      <c r="G48" s="7"/>
      <c r="H48" s="7"/>
      <c r="I48" s="5"/>
      <c r="J48" s="5"/>
      <c r="K48" s="19"/>
      <c r="L48" s="26" t="s">
        <v>152</v>
      </c>
      <c r="M48" s="7"/>
      <c r="N48" s="5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5"/>
      <c r="AE48" s="5"/>
      <c r="AF48" s="5"/>
      <c r="AG48" s="5"/>
      <c r="AH48" s="5"/>
      <c r="AI48" s="5"/>
      <c r="AJ48" s="5"/>
    </row>
    <row r="49" ht="12.75" customHeight="1">
      <c r="A49" s="24" t="s">
        <v>153</v>
      </c>
      <c r="B49" s="24" t="s">
        <v>154</v>
      </c>
      <c r="C49" s="24" t="s">
        <v>155</v>
      </c>
      <c r="D49" s="7"/>
      <c r="E49" s="7" t="str">
        <f>IFERROR(__xludf.DUMMYFUNCTION("GOOGLETRANSLATE(C49,""en"",""id"")"),"Apa kemungkinan penyebab risiko kebakaran?")</f>
        <v>Apa kemungkinan penyebab risiko kebakaran?</v>
      </c>
      <c r="F49" s="7"/>
      <c r="G49" s="7"/>
      <c r="H49" s="7"/>
      <c r="I49" s="5"/>
      <c r="J49" s="5"/>
      <c r="K49" s="19"/>
      <c r="L49" s="26" t="s">
        <v>156</v>
      </c>
      <c r="M49" s="7"/>
      <c r="N49" s="5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5"/>
      <c r="AE49" s="5"/>
      <c r="AF49" s="5"/>
      <c r="AG49" s="5"/>
      <c r="AH49" s="5"/>
      <c r="AI49" s="5"/>
      <c r="AJ49" s="5"/>
    </row>
    <row r="50" ht="12.75" customHeight="1">
      <c r="A50" s="24" t="s">
        <v>67</v>
      </c>
      <c r="B50" s="24" t="s">
        <v>157</v>
      </c>
      <c r="C50" s="24" t="s">
        <v>158</v>
      </c>
      <c r="D50" s="7"/>
      <c r="E50" s="7" t="str">
        <f>IFERROR(__xludf.DUMMYFUNCTION("GOOGLETRANSLATE(C50,""en"",""id"")"),"Anda mengatakan bahwa kabel listrik kemungkinan besar menjadi penyebab kebakaran. Bisakah Anda memotret kabel berbahaya tersebut?")</f>
        <v>Anda mengatakan bahwa kabel listrik kemungkinan besar menjadi penyebab kebakaran. Bisakah Anda memotret kabel berbahaya tersebut?</v>
      </c>
      <c r="F50" s="7"/>
      <c r="G50" s="7"/>
      <c r="H50" s="7"/>
      <c r="I50" s="5"/>
      <c r="J50" s="5"/>
      <c r="K50" s="19"/>
      <c r="L50" s="26" t="s">
        <v>159</v>
      </c>
      <c r="M50" s="7"/>
      <c r="N50" s="5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5"/>
      <c r="AE50" s="5"/>
      <c r="AF50" s="5"/>
      <c r="AG50" s="5"/>
      <c r="AH50" s="5"/>
      <c r="AI50" s="5"/>
      <c r="AJ50" s="5"/>
    </row>
    <row r="51" ht="12.75" customHeight="1">
      <c r="A51" s="24" t="s">
        <v>71</v>
      </c>
      <c r="B51" s="24" t="s">
        <v>160</v>
      </c>
      <c r="C51" s="24" t="s">
        <v>161</v>
      </c>
      <c r="D51" s="7"/>
      <c r="E51" s="7" t="str">
        <f>IFERROR(__xludf.DUMMYFUNCTION("GOOGLETRANSLATE(C51,""en"",""id"")"),"Apakah gedung ini terkadang mengadakan acara dengan jumlah orang yang banyak?")</f>
        <v>Apakah gedung ini terkadang mengadakan acara dengan jumlah orang yang banyak?</v>
      </c>
      <c r="F51" s="7"/>
      <c r="G51" s="7"/>
      <c r="H51" s="7"/>
      <c r="I51" s="5"/>
      <c r="J51" s="5"/>
      <c r="K51" s="19"/>
      <c r="L51" s="7"/>
      <c r="M51" s="7"/>
      <c r="N51" s="5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5"/>
      <c r="AE51" s="5"/>
      <c r="AF51" s="5"/>
      <c r="AG51" s="5"/>
      <c r="AH51" s="5"/>
      <c r="AI51" s="5"/>
      <c r="AJ51" s="5"/>
    </row>
    <row r="52" ht="12.75" customHeight="1">
      <c r="A52" s="24" t="s">
        <v>119</v>
      </c>
      <c r="B52" s="24" t="s">
        <v>162</v>
      </c>
      <c r="C52" s="24" t="s">
        <v>163</v>
      </c>
      <c r="D52" s="24" t="s">
        <v>164</v>
      </c>
      <c r="E52" s="7" t="str">
        <f>IFERROR(__xludf.DUMMYFUNCTION("GOOGLETRANSLATE(C52,""en"",""id"")"),"Berapa banyak orang yang menghadiri acara ini?")</f>
        <v>Berapa banyak orang yang menghadiri acara ini?</v>
      </c>
      <c r="F52" s="7" t="str">
        <f>IFERROR(__xludf.DUMMYFUNCTION("GOOGLETRANSLATE(D52,""en"",""id"")"),"Berikan jumlah maksimum peserta normal.")</f>
        <v>Berikan jumlah maksimum peserta normal.</v>
      </c>
      <c r="G52" s="7"/>
      <c r="H52" s="7"/>
      <c r="I52" s="5"/>
      <c r="J52" s="5"/>
      <c r="K52" s="19"/>
      <c r="L52" s="24" t="s">
        <v>165</v>
      </c>
      <c r="M52" s="7"/>
      <c r="N52" s="5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5"/>
      <c r="AE52" s="5"/>
      <c r="AF52" s="5"/>
      <c r="AG52" s="5"/>
      <c r="AH52" s="5"/>
      <c r="AI52" s="5"/>
      <c r="AJ52" s="5"/>
    </row>
    <row r="53" ht="12.75" customHeight="1">
      <c r="A53" s="24" t="s">
        <v>119</v>
      </c>
      <c r="B53" s="24" t="s">
        <v>166</v>
      </c>
      <c r="C53" s="24" t="s">
        <v>167</v>
      </c>
      <c r="D53" s="24" t="s">
        <v>168</v>
      </c>
      <c r="E53" s="7" t="str">
        <f>IFERROR(__xludf.DUMMYFUNCTION("GOOGLETRANSLATE(C53,""en"",""id"")"),"Seberapa sering acara ini diadakan?")</f>
        <v>Seberapa sering acara ini diadakan?</v>
      </c>
      <c r="F53" s="7" t="str">
        <f>IFERROR(__xludf.DUMMYFUNCTION("GOOGLETRANSLATE(D53,""en"",""id"")"),"Berapa kali per tahun.")</f>
        <v>Berapa kali per tahun.</v>
      </c>
      <c r="G53" s="7"/>
      <c r="H53" s="7"/>
      <c r="I53" s="5"/>
      <c r="J53" s="5"/>
      <c r="K53" s="19"/>
      <c r="L53" s="24" t="s">
        <v>165</v>
      </c>
      <c r="M53" s="7"/>
      <c r="N53" s="5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5"/>
      <c r="AE53" s="5"/>
      <c r="AF53" s="5"/>
      <c r="AG53" s="5"/>
      <c r="AH53" s="5"/>
      <c r="AI53" s="5"/>
      <c r="AJ53" s="5"/>
    </row>
    <row r="54" ht="12.75" customHeight="1">
      <c r="A54" s="7" t="s">
        <v>119</v>
      </c>
      <c r="B54" s="7" t="s">
        <v>169</v>
      </c>
      <c r="C54" s="7" t="s">
        <v>170</v>
      </c>
      <c r="D54" s="7"/>
      <c r="E54" s="7" t="s">
        <v>171</v>
      </c>
      <c r="F54" s="7"/>
      <c r="G54" s="7"/>
      <c r="H54" s="7"/>
      <c r="I54" s="5"/>
      <c r="J54" s="5"/>
      <c r="K54" s="19"/>
      <c r="L54" s="7" t="s">
        <v>172</v>
      </c>
      <c r="M54" s="7"/>
      <c r="N54" s="5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5"/>
      <c r="AE54" s="5"/>
      <c r="AF54" s="5"/>
      <c r="AG54" s="5"/>
      <c r="AH54" s="5"/>
      <c r="AI54" s="5"/>
      <c r="AJ54" s="5"/>
    </row>
    <row r="55" ht="12.75" customHeight="1">
      <c r="A55" s="7" t="s">
        <v>119</v>
      </c>
      <c r="B55" s="7" t="s">
        <v>173</v>
      </c>
      <c r="C55" s="7" t="s">
        <v>174</v>
      </c>
      <c r="D55" s="7"/>
      <c r="E55" s="7" t="s">
        <v>175</v>
      </c>
      <c r="F55" s="7"/>
      <c r="G55" s="7"/>
      <c r="H55" s="7"/>
      <c r="I55" s="5"/>
      <c r="J55" s="5"/>
      <c r="K55" s="19"/>
      <c r="L55" s="25"/>
      <c r="M55" s="7"/>
      <c r="N55" s="5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5"/>
      <c r="AE55" s="5"/>
      <c r="AF55" s="5"/>
      <c r="AG55" s="5"/>
      <c r="AH55" s="5"/>
      <c r="AI55" s="5"/>
      <c r="AJ55" s="5"/>
    </row>
    <row r="56" ht="12.75" customHeight="1">
      <c r="A56" s="7" t="s">
        <v>119</v>
      </c>
      <c r="B56" s="7" t="s">
        <v>176</v>
      </c>
      <c r="C56" s="7" t="s">
        <v>177</v>
      </c>
      <c r="D56" s="7"/>
      <c r="E56" s="7" t="s">
        <v>178</v>
      </c>
      <c r="F56" s="7"/>
      <c r="G56" s="5"/>
      <c r="H56" s="7"/>
      <c r="I56" s="7"/>
      <c r="J56" s="5"/>
      <c r="K56" s="19"/>
      <c r="L56" s="25"/>
      <c r="M56" s="7"/>
      <c r="N56" s="5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5"/>
      <c r="AE56" s="5"/>
      <c r="AF56" s="5"/>
      <c r="AG56" s="5"/>
      <c r="AH56" s="5"/>
      <c r="AI56" s="5"/>
      <c r="AJ56" s="5"/>
    </row>
    <row r="57" ht="12.75" customHeight="1">
      <c r="A57" s="24" t="s">
        <v>82</v>
      </c>
      <c r="B57" s="24" t="s">
        <v>179</v>
      </c>
      <c r="C57" s="24" t="s">
        <v>180</v>
      </c>
      <c r="D57" s="7"/>
      <c r="E57" s="7" t="str">
        <f>IFERROR(__xludf.DUMMYFUNCTION("googletranslate(C57,""en"",""id"")"),"Adakah informasi penting lainnya mengenai gedung ini yang bisa Anda bagikan?")</f>
        <v>Adakah informasi penting lainnya mengenai gedung ini yang bisa Anda bagikan?</v>
      </c>
      <c r="F57" s="7"/>
      <c r="G57" s="7"/>
      <c r="H57" s="7"/>
      <c r="I57" s="7"/>
      <c r="J57" s="7"/>
      <c r="K57" s="19"/>
      <c r="L57" s="25"/>
      <c r="M57" s="7"/>
      <c r="N57" s="5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5"/>
      <c r="AE57" s="5"/>
      <c r="AF57" s="5"/>
      <c r="AG57" s="5"/>
      <c r="AH57" s="5"/>
      <c r="AI57" s="5"/>
      <c r="AJ57" s="5"/>
    </row>
    <row r="58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19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5"/>
      <c r="AE58" s="5"/>
      <c r="AF58" s="5"/>
      <c r="AG58" s="5"/>
      <c r="AH58" s="5"/>
      <c r="AI58" s="5"/>
      <c r="AJ58" s="5"/>
    </row>
    <row r="59" ht="12.75" customHeight="1">
      <c r="A59" s="7"/>
      <c r="B59" s="7"/>
      <c r="C59" s="7"/>
      <c r="D59" s="7"/>
      <c r="E59" s="7"/>
      <c r="F59" s="7"/>
      <c r="G59" s="27"/>
      <c r="H59" s="7"/>
      <c r="I59" s="7"/>
      <c r="J59" s="7"/>
      <c r="K59" s="19"/>
      <c r="L59" s="5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5"/>
      <c r="AE59" s="5"/>
      <c r="AF59" s="5"/>
      <c r="AG59" s="5"/>
      <c r="AH59" s="5"/>
      <c r="AI59" s="5"/>
      <c r="AJ59" s="5"/>
    </row>
    <row r="60" ht="12.75" customHeight="1">
      <c r="A60" s="16" t="s">
        <v>87</v>
      </c>
      <c r="B60" s="16" t="s">
        <v>88</v>
      </c>
      <c r="C60" s="16"/>
      <c r="D60" s="16"/>
      <c r="E60" s="16"/>
      <c r="F60" s="16"/>
      <c r="G60" s="16"/>
      <c r="H60" s="16"/>
      <c r="I60" s="16"/>
      <c r="J60" s="16"/>
      <c r="K60" s="17"/>
      <c r="L60" s="16"/>
      <c r="M60" s="16"/>
      <c r="N60" s="16"/>
      <c r="O60" s="18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8"/>
      <c r="AE60" s="18"/>
      <c r="AF60" s="18"/>
      <c r="AG60" s="18"/>
      <c r="AH60" s="18"/>
      <c r="AI60" s="18"/>
      <c r="AJ60" s="18"/>
    </row>
    <row r="61" ht="12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3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4"/>
      <c r="AE61" s="4"/>
      <c r="AF61" s="4"/>
      <c r="AG61" s="4"/>
      <c r="AH61" s="4"/>
      <c r="AI61" s="4"/>
      <c r="AJ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ht="12.75" customHeight="1">
      <c r="A67" s="4"/>
      <c r="B67" s="4"/>
      <c r="C67" s="4"/>
      <c r="D67" s="22"/>
      <c r="E67" s="22"/>
      <c r="F67" s="22"/>
      <c r="G67" s="22"/>
      <c r="H67" s="22"/>
      <c r="I67" s="22"/>
      <c r="J67" s="22"/>
      <c r="K67" s="23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4"/>
      <c r="AE67" s="4"/>
      <c r="AF67" s="4"/>
      <c r="AG67" s="4"/>
      <c r="AH67" s="4"/>
      <c r="AI67" s="4"/>
      <c r="AJ67" s="4"/>
    </row>
    <row r="68" ht="12.75" customHeight="1">
      <c r="A68" s="4"/>
      <c r="B68" s="4"/>
      <c r="C68" s="4"/>
      <c r="D68" s="22"/>
      <c r="E68" s="22"/>
      <c r="F68" s="22"/>
      <c r="G68" s="22"/>
      <c r="H68" s="22"/>
      <c r="I68" s="22"/>
      <c r="J68" s="22"/>
      <c r="K68" s="23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4"/>
      <c r="AE68" s="4"/>
      <c r="AF68" s="4"/>
      <c r="AG68" s="4"/>
      <c r="AH68" s="4"/>
      <c r="AI68" s="4"/>
      <c r="AJ68" s="4"/>
    </row>
    <row r="69" ht="12.75" customHeight="1">
      <c r="A69" s="4"/>
      <c r="B69" s="4"/>
      <c r="C69" s="4"/>
      <c r="D69" s="22"/>
      <c r="E69" s="22"/>
      <c r="F69" s="22"/>
      <c r="G69" s="22"/>
      <c r="H69" s="22"/>
      <c r="I69" s="22"/>
      <c r="J69" s="22"/>
      <c r="K69" s="23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4"/>
      <c r="AE69" s="4"/>
      <c r="AF69" s="4"/>
      <c r="AG69" s="4"/>
      <c r="AH69" s="4"/>
      <c r="AI69" s="4"/>
      <c r="AJ69" s="4"/>
    </row>
    <row r="70" ht="12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3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4"/>
      <c r="AE70" s="4"/>
      <c r="AF70" s="4"/>
      <c r="AG70" s="4"/>
      <c r="AH70" s="4"/>
      <c r="AI70" s="4"/>
      <c r="AJ70" s="4"/>
    </row>
    <row r="71" ht="12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3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4"/>
      <c r="AE71" s="4"/>
      <c r="AF71" s="4"/>
      <c r="AG71" s="4"/>
      <c r="AH71" s="4"/>
      <c r="AI71" s="4"/>
      <c r="AJ71" s="4"/>
    </row>
    <row r="72" ht="12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3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4"/>
      <c r="AE72" s="4"/>
      <c r="AF72" s="4"/>
      <c r="AG72" s="4"/>
      <c r="AH72" s="4"/>
      <c r="AI72" s="4"/>
      <c r="AJ72" s="4"/>
    </row>
    <row r="73" ht="12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3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4"/>
      <c r="AE73" s="4"/>
      <c r="AF73" s="4"/>
      <c r="AG73" s="4"/>
      <c r="AH73" s="4"/>
      <c r="AI73" s="4"/>
      <c r="AJ73" s="4"/>
    </row>
    <row r="74" ht="12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3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4"/>
      <c r="AE74" s="4"/>
      <c r="AF74" s="4"/>
      <c r="AG74" s="4"/>
      <c r="AH74" s="4"/>
      <c r="AI74" s="4"/>
      <c r="AJ74" s="4"/>
    </row>
    <row r="75" ht="12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3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4"/>
      <c r="AE75" s="4"/>
      <c r="AF75" s="4"/>
      <c r="AG75" s="4"/>
      <c r="AH75" s="4"/>
      <c r="AI75" s="4"/>
      <c r="AJ75" s="4"/>
    </row>
    <row r="76" ht="12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3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4"/>
      <c r="AE76" s="4"/>
      <c r="AF76" s="4"/>
      <c r="AG76" s="4"/>
      <c r="AH76" s="4"/>
      <c r="AI76" s="4"/>
      <c r="AJ76" s="4"/>
    </row>
    <row r="77" ht="12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3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4"/>
      <c r="AE77" s="4"/>
      <c r="AF77" s="4"/>
      <c r="AG77" s="4"/>
      <c r="AH77" s="4"/>
      <c r="AI77" s="4"/>
      <c r="AJ77" s="4"/>
    </row>
    <row r="78" ht="12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3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4"/>
      <c r="AE78" s="4"/>
      <c r="AF78" s="4"/>
      <c r="AG78" s="4"/>
      <c r="AH78" s="4"/>
      <c r="AI78" s="4"/>
      <c r="AJ78" s="4"/>
    </row>
    <row r="79" ht="12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3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4"/>
      <c r="AE79" s="4"/>
      <c r="AF79" s="4"/>
      <c r="AG79" s="4"/>
      <c r="AH79" s="4"/>
      <c r="AI79" s="4"/>
      <c r="AJ79" s="4"/>
    </row>
    <row r="80" ht="12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3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4"/>
      <c r="AE80" s="4"/>
      <c r="AF80" s="4"/>
      <c r="AG80" s="4"/>
      <c r="AH80" s="4"/>
      <c r="AI80" s="4"/>
      <c r="AJ80" s="4"/>
    </row>
    <row r="81" ht="12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3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4"/>
      <c r="AE81" s="4"/>
      <c r="AF81" s="4"/>
      <c r="AG81" s="4"/>
      <c r="AH81" s="4"/>
      <c r="AI81" s="4"/>
      <c r="AJ81" s="4"/>
    </row>
    <row r="82" ht="12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3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4"/>
      <c r="AE82" s="4"/>
      <c r="AF82" s="4"/>
      <c r="AG82" s="4"/>
      <c r="AH82" s="4"/>
      <c r="AI82" s="4"/>
      <c r="AJ82" s="4"/>
    </row>
    <row r="83" ht="12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3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4"/>
      <c r="AE83" s="4"/>
      <c r="AF83" s="4"/>
      <c r="AG83" s="4"/>
      <c r="AH83" s="4"/>
      <c r="AI83" s="4"/>
      <c r="AJ83" s="4"/>
    </row>
    <row r="84" ht="12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3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4"/>
      <c r="AE84" s="4"/>
      <c r="AF84" s="4"/>
      <c r="AG84" s="4"/>
      <c r="AH84" s="4"/>
      <c r="AI84" s="4"/>
      <c r="AJ84" s="4"/>
    </row>
    <row r="85" ht="12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3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4"/>
      <c r="AE85" s="4"/>
      <c r="AF85" s="4"/>
      <c r="AG85" s="4"/>
      <c r="AH85" s="4"/>
      <c r="AI85" s="4"/>
      <c r="AJ85" s="4"/>
    </row>
    <row r="86" ht="12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3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4"/>
      <c r="AE86" s="4"/>
      <c r="AF86" s="4"/>
      <c r="AG86" s="4"/>
      <c r="AH86" s="4"/>
      <c r="AI86" s="4"/>
      <c r="AJ86" s="4"/>
    </row>
    <row r="87" ht="12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3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4"/>
      <c r="AE87" s="4"/>
      <c r="AF87" s="4"/>
      <c r="AG87" s="4"/>
      <c r="AH87" s="4"/>
      <c r="AI87" s="4"/>
      <c r="AJ87" s="4"/>
    </row>
    <row r="88" ht="12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3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4"/>
      <c r="AE88" s="4"/>
      <c r="AF88" s="4"/>
      <c r="AG88" s="4"/>
      <c r="AH88" s="4"/>
      <c r="AI88" s="4"/>
      <c r="AJ88" s="4"/>
    </row>
    <row r="89" ht="12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3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4"/>
      <c r="AE89" s="4"/>
      <c r="AF89" s="4"/>
      <c r="AG89" s="4"/>
      <c r="AH89" s="4"/>
      <c r="AI89" s="4"/>
      <c r="AJ89" s="4"/>
    </row>
    <row r="90" ht="12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3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4"/>
      <c r="AE90" s="4"/>
      <c r="AF90" s="4"/>
      <c r="AG90" s="4"/>
      <c r="AH90" s="4"/>
      <c r="AI90" s="4"/>
      <c r="AJ90" s="4"/>
    </row>
    <row r="91" ht="12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3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4"/>
      <c r="AE91" s="4"/>
      <c r="AF91" s="4"/>
      <c r="AG91" s="4"/>
      <c r="AH91" s="4"/>
      <c r="AI91" s="4"/>
      <c r="AJ91" s="4"/>
    </row>
    <row r="92" ht="12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3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4"/>
      <c r="AE92" s="4"/>
      <c r="AF92" s="4"/>
      <c r="AG92" s="4"/>
      <c r="AH92" s="4"/>
      <c r="AI92" s="4"/>
      <c r="AJ92" s="4"/>
    </row>
    <row r="93" ht="12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3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4"/>
      <c r="AE93" s="4"/>
      <c r="AF93" s="4"/>
      <c r="AG93" s="4"/>
      <c r="AH93" s="4"/>
      <c r="AI93" s="4"/>
      <c r="AJ93" s="4"/>
    </row>
    <row r="94" ht="12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3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4"/>
      <c r="AE94" s="4"/>
      <c r="AF94" s="4"/>
      <c r="AG94" s="4"/>
      <c r="AH94" s="4"/>
      <c r="AI94" s="4"/>
      <c r="AJ94" s="4"/>
    </row>
    <row r="95" ht="12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3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4"/>
      <c r="AE95" s="4"/>
      <c r="AF95" s="4"/>
      <c r="AG95" s="4"/>
      <c r="AH95" s="4"/>
      <c r="AI95" s="4"/>
      <c r="AJ95" s="4"/>
    </row>
    <row r="96" ht="12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3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4"/>
      <c r="AE96" s="4"/>
      <c r="AF96" s="4"/>
      <c r="AG96" s="4"/>
      <c r="AH96" s="4"/>
      <c r="AI96" s="4"/>
      <c r="AJ96" s="4"/>
    </row>
    <row r="97" ht="12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3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4"/>
      <c r="AE97" s="4"/>
      <c r="AF97" s="4"/>
      <c r="AG97" s="4"/>
      <c r="AH97" s="4"/>
      <c r="AI97" s="4"/>
      <c r="AJ97" s="4"/>
    </row>
    <row r="98" ht="12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3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4"/>
      <c r="AE98" s="4"/>
      <c r="AF98" s="4"/>
      <c r="AG98" s="4"/>
      <c r="AH98" s="4"/>
      <c r="AI98" s="4"/>
      <c r="AJ98" s="4"/>
    </row>
    <row r="99" ht="12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3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4"/>
      <c r="AE99" s="4"/>
      <c r="AF99" s="4"/>
      <c r="AG99" s="4"/>
      <c r="AH99" s="4"/>
      <c r="AI99" s="4"/>
      <c r="AJ99" s="4"/>
    </row>
    <row r="100" ht="12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3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4"/>
      <c r="AE100" s="4"/>
      <c r="AF100" s="4"/>
      <c r="AG100" s="4"/>
      <c r="AH100" s="4"/>
      <c r="AI100" s="4"/>
      <c r="AJ100" s="4"/>
    </row>
    <row r="101" ht="12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3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4"/>
      <c r="AE101" s="4"/>
      <c r="AF101" s="4"/>
      <c r="AG101" s="4"/>
      <c r="AH101" s="4"/>
      <c r="AI101" s="4"/>
      <c r="AJ101" s="4"/>
    </row>
    <row r="102" ht="12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3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4"/>
      <c r="AE102" s="4"/>
      <c r="AF102" s="4"/>
      <c r="AG102" s="4"/>
      <c r="AH102" s="4"/>
      <c r="AI102" s="4"/>
      <c r="AJ102" s="4"/>
    </row>
    <row r="103" ht="12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3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4"/>
      <c r="AE103" s="4"/>
      <c r="AF103" s="4"/>
      <c r="AG103" s="4"/>
      <c r="AH103" s="4"/>
      <c r="AI103" s="4"/>
      <c r="AJ103" s="4"/>
    </row>
    <row r="104" ht="12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3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4"/>
      <c r="AE104" s="4"/>
      <c r="AF104" s="4"/>
      <c r="AG104" s="4"/>
      <c r="AH104" s="4"/>
      <c r="AI104" s="4"/>
      <c r="AJ104" s="4"/>
    </row>
    <row r="105" ht="12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3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4"/>
      <c r="AE105" s="4"/>
      <c r="AF105" s="4"/>
      <c r="AG105" s="4"/>
      <c r="AH105" s="4"/>
      <c r="AI105" s="4"/>
      <c r="AJ105" s="4"/>
    </row>
    <row r="106" ht="12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3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4"/>
      <c r="AE106" s="4"/>
      <c r="AF106" s="4"/>
      <c r="AG106" s="4"/>
      <c r="AH106" s="4"/>
      <c r="AI106" s="4"/>
      <c r="AJ106" s="4"/>
    </row>
    <row r="107" ht="12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3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4"/>
      <c r="AE107" s="4"/>
      <c r="AF107" s="4"/>
      <c r="AG107" s="4"/>
      <c r="AH107" s="4"/>
      <c r="AI107" s="4"/>
      <c r="AJ107" s="4"/>
    </row>
    <row r="108" ht="12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3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4"/>
      <c r="AE108" s="4"/>
      <c r="AF108" s="4"/>
      <c r="AG108" s="4"/>
      <c r="AH108" s="4"/>
      <c r="AI108" s="4"/>
      <c r="AJ108" s="4"/>
    </row>
    <row r="109" ht="12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3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4"/>
      <c r="AE109" s="4"/>
      <c r="AF109" s="4"/>
      <c r="AG109" s="4"/>
      <c r="AH109" s="4"/>
      <c r="AI109" s="4"/>
      <c r="AJ109" s="4"/>
    </row>
    <row r="110" ht="12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3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4"/>
      <c r="AE110" s="4"/>
      <c r="AF110" s="4"/>
      <c r="AG110" s="4"/>
      <c r="AH110" s="4"/>
      <c r="AI110" s="4"/>
      <c r="AJ110" s="4"/>
    </row>
    <row r="111" ht="12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3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4"/>
      <c r="AE111" s="4"/>
      <c r="AF111" s="4"/>
      <c r="AG111" s="4"/>
      <c r="AH111" s="4"/>
      <c r="AI111" s="4"/>
      <c r="AJ111" s="4"/>
    </row>
    <row r="112" ht="12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3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4"/>
      <c r="AE112" s="4"/>
      <c r="AF112" s="4"/>
      <c r="AG112" s="4"/>
      <c r="AH112" s="4"/>
      <c r="AI112" s="4"/>
      <c r="AJ112" s="4"/>
    </row>
    <row r="113" ht="12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3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4"/>
      <c r="AE113" s="4"/>
      <c r="AF113" s="4"/>
      <c r="AG113" s="4"/>
      <c r="AH113" s="4"/>
      <c r="AI113" s="4"/>
      <c r="AJ113" s="4"/>
    </row>
    <row r="114" ht="12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3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4"/>
      <c r="AE114" s="4"/>
      <c r="AF114" s="4"/>
      <c r="AG114" s="4"/>
      <c r="AH114" s="4"/>
      <c r="AI114" s="4"/>
      <c r="AJ114" s="4"/>
    </row>
    <row r="115" ht="12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3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4"/>
      <c r="AE115" s="4"/>
      <c r="AF115" s="4"/>
      <c r="AG115" s="4"/>
      <c r="AH115" s="4"/>
      <c r="AI115" s="4"/>
      <c r="AJ115" s="4"/>
    </row>
    <row r="116" ht="12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3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4"/>
      <c r="AE116" s="4"/>
      <c r="AF116" s="4"/>
      <c r="AG116" s="4"/>
      <c r="AH116" s="4"/>
      <c r="AI116" s="4"/>
      <c r="AJ116" s="4"/>
    </row>
    <row r="117" ht="12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3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4"/>
      <c r="AE117" s="4"/>
      <c r="AF117" s="4"/>
      <c r="AG117" s="4"/>
      <c r="AH117" s="4"/>
      <c r="AI117" s="4"/>
      <c r="AJ117" s="4"/>
    </row>
    <row r="118" ht="12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3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4"/>
      <c r="AE118" s="4"/>
      <c r="AF118" s="4"/>
      <c r="AG118" s="4"/>
      <c r="AH118" s="4"/>
      <c r="AI118" s="4"/>
      <c r="AJ118" s="4"/>
    </row>
    <row r="119" ht="12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3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4"/>
      <c r="AE119" s="4"/>
      <c r="AF119" s="4"/>
      <c r="AG119" s="4"/>
      <c r="AH119" s="4"/>
      <c r="AI119" s="4"/>
      <c r="AJ119" s="4"/>
    </row>
    <row r="120" ht="12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3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4"/>
      <c r="AE120" s="4"/>
      <c r="AF120" s="4"/>
      <c r="AG120" s="4"/>
      <c r="AH120" s="4"/>
      <c r="AI120" s="4"/>
      <c r="AJ120" s="4"/>
    </row>
    <row r="121" ht="12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3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4"/>
      <c r="AE121" s="4"/>
      <c r="AF121" s="4"/>
      <c r="AG121" s="4"/>
      <c r="AH121" s="4"/>
      <c r="AI121" s="4"/>
      <c r="AJ121" s="4"/>
    </row>
    <row r="122" ht="12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3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4"/>
      <c r="AE122" s="4"/>
      <c r="AF122" s="4"/>
      <c r="AG122" s="4"/>
      <c r="AH122" s="4"/>
      <c r="AI122" s="4"/>
      <c r="AJ122" s="4"/>
    </row>
    <row r="123" ht="12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3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4"/>
      <c r="AE123" s="4"/>
      <c r="AF123" s="4"/>
      <c r="AG123" s="4"/>
      <c r="AH123" s="4"/>
      <c r="AI123" s="4"/>
      <c r="AJ123" s="4"/>
    </row>
    <row r="124" ht="12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3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4"/>
      <c r="AE124" s="4"/>
      <c r="AF124" s="4"/>
      <c r="AG124" s="4"/>
      <c r="AH124" s="4"/>
      <c r="AI124" s="4"/>
      <c r="AJ124" s="4"/>
    </row>
    <row r="125" ht="12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3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4"/>
      <c r="AE125" s="4"/>
      <c r="AF125" s="4"/>
      <c r="AG125" s="4"/>
      <c r="AH125" s="4"/>
      <c r="AI125" s="4"/>
      <c r="AJ125" s="4"/>
    </row>
    <row r="126" ht="12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3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4"/>
      <c r="AE126" s="4"/>
      <c r="AF126" s="4"/>
      <c r="AG126" s="4"/>
      <c r="AH126" s="4"/>
      <c r="AI126" s="4"/>
      <c r="AJ126" s="4"/>
    </row>
    <row r="127" ht="12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3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4"/>
      <c r="AE127" s="4"/>
      <c r="AF127" s="4"/>
      <c r="AG127" s="4"/>
      <c r="AH127" s="4"/>
      <c r="AI127" s="4"/>
      <c r="AJ127" s="4"/>
    </row>
    <row r="128" ht="12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3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"/>
      <c r="AE128" s="4"/>
      <c r="AF128" s="4"/>
      <c r="AG128" s="4"/>
      <c r="AH128" s="4"/>
      <c r="AI128" s="4"/>
      <c r="AJ128" s="4"/>
    </row>
    <row r="129" ht="12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3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4"/>
      <c r="AE129" s="4"/>
      <c r="AF129" s="4"/>
      <c r="AG129" s="4"/>
      <c r="AH129" s="4"/>
      <c r="AI129" s="4"/>
      <c r="AJ129" s="4"/>
    </row>
    <row r="130" ht="12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3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4"/>
      <c r="AE130" s="4"/>
      <c r="AF130" s="4"/>
      <c r="AG130" s="4"/>
      <c r="AH130" s="4"/>
      <c r="AI130" s="4"/>
      <c r="AJ130" s="4"/>
    </row>
    <row r="131" ht="12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3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4"/>
      <c r="AE131" s="4"/>
      <c r="AF131" s="4"/>
      <c r="AG131" s="4"/>
      <c r="AH131" s="4"/>
      <c r="AI131" s="4"/>
      <c r="AJ131" s="4"/>
    </row>
    <row r="132" ht="12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3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4"/>
      <c r="AE132" s="4"/>
      <c r="AF132" s="4"/>
      <c r="AG132" s="4"/>
      <c r="AH132" s="4"/>
      <c r="AI132" s="4"/>
      <c r="AJ132" s="4"/>
    </row>
    <row r="133" ht="12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3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4"/>
      <c r="AE133" s="4"/>
      <c r="AF133" s="4"/>
      <c r="AG133" s="4"/>
      <c r="AH133" s="4"/>
      <c r="AI133" s="4"/>
      <c r="AJ133" s="4"/>
    </row>
    <row r="134" ht="12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3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4"/>
      <c r="AE134" s="4"/>
      <c r="AF134" s="4"/>
      <c r="AG134" s="4"/>
      <c r="AH134" s="4"/>
      <c r="AI134" s="4"/>
      <c r="AJ134" s="4"/>
    </row>
    <row r="135" ht="12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3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4"/>
      <c r="AE135" s="4"/>
      <c r="AF135" s="4"/>
      <c r="AG135" s="4"/>
      <c r="AH135" s="4"/>
      <c r="AI135" s="4"/>
      <c r="AJ135" s="4"/>
    </row>
    <row r="136" ht="12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3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4"/>
      <c r="AE136" s="4"/>
      <c r="AF136" s="4"/>
      <c r="AG136" s="4"/>
      <c r="AH136" s="4"/>
      <c r="AI136" s="4"/>
      <c r="AJ136" s="4"/>
    </row>
    <row r="137" ht="12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3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4"/>
      <c r="AE137" s="4"/>
      <c r="AF137" s="4"/>
      <c r="AG137" s="4"/>
      <c r="AH137" s="4"/>
      <c r="AI137" s="4"/>
      <c r="AJ137" s="4"/>
    </row>
    <row r="138" ht="12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3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4"/>
      <c r="AE138" s="4"/>
      <c r="AF138" s="4"/>
      <c r="AG138" s="4"/>
      <c r="AH138" s="4"/>
      <c r="AI138" s="4"/>
      <c r="AJ138" s="4"/>
    </row>
    <row r="139" ht="12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3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4"/>
      <c r="AE139" s="4"/>
      <c r="AF139" s="4"/>
      <c r="AG139" s="4"/>
      <c r="AH139" s="4"/>
      <c r="AI139" s="4"/>
      <c r="AJ139" s="4"/>
    </row>
    <row r="140" ht="12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3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4"/>
      <c r="AE140" s="4"/>
      <c r="AF140" s="4"/>
      <c r="AG140" s="4"/>
      <c r="AH140" s="4"/>
      <c r="AI140" s="4"/>
      <c r="AJ140" s="4"/>
    </row>
    <row r="141" ht="12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3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4"/>
      <c r="AE141" s="4"/>
      <c r="AF141" s="4"/>
      <c r="AG141" s="4"/>
      <c r="AH141" s="4"/>
      <c r="AI141" s="4"/>
      <c r="AJ141" s="4"/>
    </row>
    <row r="142" ht="12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3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4"/>
      <c r="AE142" s="4"/>
      <c r="AF142" s="4"/>
      <c r="AG142" s="4"/>
      <c r="AH142" s="4"/>
      <c r="AI142" s="4"/>
      <c r="AJ142" s="4"/>
    </row>
    <row r="143" ht="12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3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4"/>
      <c r="AE143" s="4"/>
      <c r="AF143" s="4"/>
      <c r="AG143" s="4"/>
      <c r="AH143" s="4"/>
      <c r="AI143" s="4"/>
      <c r="AJ143" s="4"/>
    </row>
    <row r="144" ht="12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3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4"/>
      <c r="AE144" s="4"/>
      <c r="AF144" s="4"/>
      <c r="AG144" s="4"/>
      <c r="AH144" s="4"/>
      <c r="AI144" s="4"/>
      <c r="AJ144" s="4"/>
    </row>
    <row r="145" ht="12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3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4"/>
      <c r="AE145" s="4"/>
      <c r="AF145" s="4"/>
      <c r="AG145" s="4"/>
      <c r="AH145" s="4"/>
      <c r="AI145" s="4"/>
      <c r="AJ145" s="4"/>
    </row>
    <row r="146" ht="12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3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4"/>
      <c r="AE146" s="4"/>
      <c r="AF146" s="4"/>
      <c r="AG146" s="4"/>
      <c r="AH146" s="4"/>
      <c r="AI146" s="4"/>
      <c r="AJ146" s="4"/>
    </row>
    <row r="147" ht="12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3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4"/>
      <c r="AE147" s="4"/>
      <c r="AF147" s="4"/>
      <c r="AG147" s="4"/>
      <c r="AH147" s="4"/>
      <c r="AI147" s="4"/>
      <c r="AJ147" s="4"/>
    </row>
    <row r="148" ht="12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3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4"/>
      <c r="AE148" s="4"/>
      <c r="AF148" s="4"/>
      <c r="AG148" s="4"/>
      <c r="AH148" s="4"/>
      <c r="AI148" s="4"/>
      <c r="AJ148" s="4"/>
    </row>
    <row r="149" ht="12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3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4"/>
      <c r="AE149" s="4"/>
      <c r="AF149" s="4"/>
      <c r="AG149" s="4"/>
      <c r="AH149" s="4"/>
      <c r="AI149" s="4"/>
      <c r="AJ149" s="4"/>
    </row>
    <row r="150" ht="12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3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4"/>
      <c r="AE150" s="4"/>
      <c r="AF150" s="4"/>
      <c r="AG150" s="4"/>
      <c r="AH150" s="4"/>
      <c r="AI150" s="4"/>
      <c r="AJ150" s="4"/>
    </row>
    <row r="151" ht="12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3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4"/>
      <c r="AE151" s="4"/>
      <c r="AF151" s="4"/>
      <c r="AG151" s="4"/>
      <c r="AH151" s="4"/>
      <c r="AI151" s="4"/>
      <c r="AJ151" s="4"/>
    </row>
    <row r="152" ht="12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3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4"/>
      <c r="AE152" s="4"/>
      <c r="AF152" s="4"/>
      <c r="AG152" s="4"/>
      <c r="AH152" s="4"/>
      <c r="AI152" s="4"/>
      <c r="AJ152" s="4"/>
    </row>
    <row r="153" ht="12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3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4"/>
      <c r="AE153" s="4"/>
      <c r="AF153" s="4"/>
      <c r="AG153" s="4"/>
      <c r="AH153" s="4"/>
      <c r="AI153" s="4"/>
      <c r="AJ153" s="4"/>
    </row>
    <row r="154" ht="12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3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4"/>
      <c r="AE154" s="4"/>
      <c r="AF154" s="4"/>
      <c r="AG154" s="4"/>
      <c r="AH154" s="4"/>
      <c r="AI154" s="4"/>
      <c r="AJ154" s="4"/>
    </row>
    <row r="155" ht="12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3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4"/>
      <c r="AE155" s="4"/>
      <c r="AF155" s="4"/>
      <c r="AG155" s="4"/>
      <c r="AH155" s="4"/>
      <c r="AI155" s="4"/>
      <c r="AJ155" s="4"/>
    </row>
    <row r="156" ht="12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3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4"/>
      <c r="AE156" s="4"/>
      <c r="AF156" s="4"/>
      <c r="AG156" s="4"/>
      <c r="AH156" s="4"/>
      <c r="AI156" s="4"/>
      <c r="AJ156" s="4"/>
    </row>
    <row r="157" ht="12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3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4"/>
      <c r="AE157" s="4"/>
      <c r="AF157" s="4"/>
      <c r="AG157" s="4"/>
      <c r="AH157" s="4"/>
      <c r="AI157" s="4"/>
      <c r="AJ157" s="4"/>
    </row>
    <row r="158" ht="12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3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4"/>
      <c r="AE158" s="4"/>
      <c r="AF158" s="4"/>
      <c r="AG158" s="4"/>
      <c r="AH158" s="4"/>
      <c r="AI158" s="4"/>
      <c r="AJ158" s="4"/>
    </row>
    <row r="159" ht="12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3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4"/>
      <c r="AE159" s="4"/>
      <c r="AF159" s="4"/>
      <c r="AG159" s="4"/>
      <c r="AH159" s="4"/>
      <c r="AI159" s="4"/>
      <c r="AJ159" s="4"/>
    </row>
    <row r="160" ht="12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3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4"/>
      <c r="AE160" s="4"/>
      <c r="AF160" s="4"/>
      <c r="AG160" s="4"/>
      <c r="AH160" s="4"/>
      <c r="AI160" s="4"/>
      <c r="AJ160" s="4"/>
    </row>
    <row r="161" ht="12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3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4"/>
      <c r="AE161" s="4"/>
      <c r="AF161" s="4"/>
      <c r="AG161" s="4"/>
      <c r="AH161" s="4"/>
      <c r="AI161" s="4"/>
      <c r="AJ161" s="4"/>
    </row>
    <row r="162" ht="12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3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4"/>
      <c r="AE162" s="4"/>
      <c r="AF162" s="4"/>
      <c r="AG162" s="4"/>
      <c r="AH162" s="4"/>
      <c r="AI162" s="4"/>
      <c r="AJ162" s="4"/>
    </row>
    <row r="163" ht="12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3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4"/>
      <c r="AE163" s="4"/>
      <c r="AF163" s="4"/>
      <c r="AG163" s="4"/>
      <c r="AH163" s="4"/>
      <c r="AI163" s="4"/>
      <c r="AJ163" s="4"/>
    </row>
    <row r="164" ht="12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3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4"/>
      <c r="AE164" s="4"/>
      <c r="AF164" s="4"/>
      <c r="AG164" s="4"/>
      <c r="AH164" s="4"/>
      <c r="AI164" s="4"/>
      <c r="AJ164" s="4"/>
    </row>
    <row r="165" ht="12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3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4"/>
      <c r="AE165" s="4"/>
      <c r="AF165" s="4"/>
      <c r="AG165" s="4"/>
      <c r="AH165" s="4"/>
      <c r="AI165" s="4"/>
      <c r="AJ165" s="4"/>
    </row>
    <row r="166" ht="12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3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4"/>
      <c r="AE166" s="4"/>
      <c r="AF166" s="4"/>
      <c r="AG166" s="4"/>
      <c r="AH166" s="4"/>
      <c r="AI166" s="4"/>
      <c r="AJ166" s="4"/>
    </row>
    <row r="167" ht="12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3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4"/>
      <c r="AE167" s="4"/>
      <c r="AF167" s="4"/>
      <c r="AG167" s="4"/>
      <c r="AH167" s="4"/>
      <c r="AI167" s="4"/>
      <c r="AJ167" s="4"/>
    </row>
    <row r="168" ht="12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3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4"/>
      <c r="AE168" s="4"/>
      <c r="AF168" s="4"/>
      <c r="AG168" s="4"/>
      <c r="AH168" s="4"/>
      <c r="AI168" s="4"/>
      <c r="AJ168" s="4"/>
    </row>
    <row r="169" ht="12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3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4"/>
      <c r="AE169" s="4"/>
      <c r="AF169" s="4"/>
      <c r="AG169" s="4"/>
      <c r="AH169" s="4"/>
      <c r="AI169" s="4"/>
      <c r="AJ169" s="4"/>
    </row>
    <row r="170" ht="12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3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4"/>
      <c r="AE170" s="4"/>
      <c r="AF170" s="4"/>
      <c r="AG170" s="4"/>
      <c r="AH170" s="4"/>
      <c r="AI170" s="4"/>
      <c r="AJ170" s="4"/>
    </row>
    <row r="171" ht="12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3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4"/>
      <c r="AE171" s="4"/>
      <c r="AF171" s="4"/>
      <c r="AG171" s="4"/>
      <c r="AH171" s="4"/>
      <c r="AI171" s="4"/>
      <c r="AJ171" s="4"/>
    </row>
    <row r="172" ht="12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3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4"/>
      <c r="AE172" s="4"/>
      <c r="AF172" s="4"/>
      <c r="AG172" s="4"/>
      <c r="AH172" s="4"/>
      <c r="AI172" s="4"/>
      <c r="AJ172" s="4"/>
    </row>
    <row r="173" ht="12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3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4"/>
      <c r="AE173" s="4"/>
      <c r="AF173" s="4"/>
      <c r="AG173" s="4"/>
      <c r="AH173" s="4"/>
      <c r="AI173" s="4"/>
      <c r="AJ173" s="4"/>
    </row>
    <row r="174" ht="12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3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4"/>
      <c r="AE174" s="4"/>
      <c r="AF174" s="4"/>
      <c r="AG174" s="4"/>
      <c r="AH174" s="4"/>
      <c r="AI174" s="4"/>
      <c r="AJ174" s="4"/>
    </row>
    <row r="175" ht="12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3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4"/>
      <c r="AE175" s="4"/>
      <c r="AF175" s="4"/>
      <c r="AG175" s="4"/>
      <c r="AH175" s="4"/>
      <c r="AI175" s="4"/>
      <c r="AJ175" s="4"/>
    </row>
    <row r="176" ht="12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3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4"/>
      <c r="AE176" s="4"/>
      <c r="AF176" s="4"/>
      <c r="AG176" s="4"/>
      <c r="AH176" s="4"/>
      <c r="AI176" s="4"/>
      <c r="AJ176" s="4"/>
    </row>
    <row r="177" ht="12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3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4"/>
      <c r="AE177" s="4"/>
      <c r="AF177" s="4"/>
      <c r="AG177" s="4"/>
      <c r="AH177" s="4"/>
      <c r="AI177" s="4"/>
      <c r="AJ177" s="4"/>
    </row>
    <row r="178" ht="12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3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4"/>
      <c r="AE178" s="4"/>
      <c r="AF178" s="4"/>
      <c r="AG178" s="4"/>
      <c r="AH178" s="4"/>
      <c r="AI178" s="4"/>
      <c r="AJ178" s="4"/>
    </row>
    <row r="179" ht="12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3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4"/>
      <c r="AE179" s="4"/>
      <c r="AF179" s="4"/>
      <c r="AG179" s="4"/>
      <c r="AH179" s="4"/>
      <c r="AI179" s="4"/>
      <c r="AJ179" s="4"/>
    </row>
    <row r="180" ht="12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3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4"/>
      <c r="AE180" s="4"/>
      <c r="AF180" s="4"/>
      <c r="AG180" s="4"/>
      <c r="AH180" s="4"/>
      <c r="AI180" s="4"/>
      <c r="AJ180" s="4"/>
    </row>
    <row r="181" ht="12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3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4"/>
      <c r="AE181" s="4"/>
      <c r="AF181" s="4"/>
      <c r="AG181" s="4"/>
      <c r="AH181" s="4"/>
      <c r="AI181" s="4"/>
      <c r="AJ181" s="4"/>
    </row>
    <row r="182" ht="12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3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4"/>
      <c r="AE182" s="4"/>
      <c r="AF182" s="4"/>
      <c r="AG182" s="4"/>
      <c r="AH182" s="4"/>
      <c r="AI182" s="4"/>
      <c r="AJ182" s="4"/>
    </row>
    <row r="183" ht="12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3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4"/>
      <c r="AE183" s="4"/>
      <c r="AF183" s="4"/>
      <c r="AG183" s="4"/>
      <c r="AH183" s="4"/>
      <c r="AI183" s="4"/>
      <c r="AJ183" s="4"/>
    </row>
    <row r="184" ht="12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3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4"/>
      <c r="AE184" s="4"/>
      <c r="AF184" s="4"/>
      <c r="AG184" s="4"/>
      <c r="AH184" s="4"/>
      <c r="AI184" s="4"/>
      <c r="AJ184" s="4"/>
    </row>
    <row r="185" ht="12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3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4"/>
      <c r="AE185" s="4"/>
      <c r="AF185" s="4"/>
      <c r="AG185" s="4"/>
      <c r="AH185" s="4"/>
      <c r="AI185" s="4"/>
      <c r="AJ185" s="4"/>
    </row>
    <row r="186" ht="12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3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4"/>
      <c r="AE186" s="4"/>
      <c r="AF186" s="4"/>
      <c r="AG186" s="4"/>
      <c r="AH186" s="4"/>
      <c r="AI186" s="4"/>
      <c r="AJ186" s="4"/>
    </row>
    <row r="187" ht="12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3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4"/>
      <c r="AE187" s="4"/>
      <c r="AF187" s="4"/>
      <c r="AG187" s="4"/>
      <c r="AH187" s="4"/>
      <c r="AI187" s="4"/>
      <c r="AJ187" s="4"/>
    </row>
    <row r="188" ht="12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3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4"/>
      <c r="AE188" s="4"/>
      <c r="AF188" s="4"/>
      <c r="AG188" s="4"/>
      <c r="AH188" s="4"/>
      <c r="AI188" s="4"/>
      <c r="AJ188" s="4"/>
    </row>
    <row r="189" ht="12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3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4"/>
      <c r="AE189" s="4"/>
      <c r="AF189" s="4"/>
      <c r="AG189" s="4"/>
      <c r="AH189" s="4"/>
      <c r="AI189" s="4"/>
      <c r="AJ189" s="4"/>
    </row>
    <row r="190" ht="12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3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4"/>
      <c r="AE190" s="4"/>
      <c r="AF190" s="4"/>
      <c r="AG190" s="4"/>
      <c r="AH190" s="4"/>
      <c r="AI190" s="4"/>
      <c r="AJ190" s="4"/>
    </row>
    <row r="191" ht="12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3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4"/>
      <c r="AE191" s="4"/>
      <c r="AF191" s="4"/>
      <c r="AG191" s="4"/>
      <c r="AH191" s="4"/>
      <c r="AI191" s="4"/>
      <c r="AJ191" s="4"/>
    </row>
    <row r="192" ht="12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3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4"/>
      <c r="AE192" s="4"/>
      <c r="AF192" s="4"/>
      <c r="AG192" s="4"/>
      <c r="AH192" s="4"/>
      <c r="AI192" s="4"/>
      <c r="AJ192" s="4"/>
    </row>
    <row r="193" ht="12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3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4"/>
      <c r="AE193" s="4"/>
      <c r="AF193" s="4"/>
      <c r="AG193" s="4"/>
      <c r="AH193" s="4"/>
      <c r="AI193" s="4"/>
      <c r="AJ193" s="4"/>
    </row>
    <row r="194" ht="12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3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4"/>
      <c r="AE194" s="4"/>
      <c r="AF194" s="4"/>
      <c r="AG194" s="4"/>
      <c r="AH194" s="4"/>
      <c r="AI194" s="4"/>
      <c r="AJ194" s="4"/>
    </row>
    <row r="195" ht="12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3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4"/>
      <c r="AE195" s="4"/>
      <c r="AF195" s="4"/>
      <c r="AG195" s="4"/>
      <c r="AH195" s="4"/>
      <c r="AI195" s="4"/>
      <c r="AJ195" s="4"/>
    </row>
    <row r="196" ht="12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3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4"/>
      <c r="AE196" s="4"/>
      <c r="AF196" s="4"/>
      <c r="AG196" s="4"/>
      <c r="AH196" s="4"/>
      <c r="AI196" s="4"/>
      <c r="AJ196" s="4"/>
    </row>
    <row r="197" ht="12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3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4"/>
      <c r="AE197" s="4"/>
      <c r="AF197" s="4"/>
      <c r="AG197" s="4"/>
      <c r="AH197" s="4"/>
      <c r="AI197" s="4"/>
      <c r="AJ197" s="4"/>
    </row>
    <row r="198" ht="12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3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4"/>
      <c r="AE198" s="4"/>
      <c r="AF198" s="4"/>
      <c r="AG198" s="4"/>
      <c r="AH198" s="4"/>
      <c r="AI198" s="4"/>
      <c r="AJ198" s="4"/>
    </row>
    <row r="199" ht="12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3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4"/>
      <c r="AE199" s="4"/>
      <c r="AF199" s="4"/>
      <c r="AG199" s="4"/>
      <c r="AH199" s="4"/>
      <c r="AI199" s="4"/>
      <c r="AJ199" s="4"/>
    </row>
    <row r="200" ht="12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3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4"/>
      <c r="AE200" s="4"/>
      <c r="AF200" s="4"/>
      <c r="AG200" s="4"/>
      <c r="AH200" s="4"/>
      <c r="AI200" s="4"/>
      <c r="AJ200" s="4"/>
    </row>
    <row r="201" ht="12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3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4"/>
      <c r="AE201" s="4"/>
      <c r="AF201" s="4"/>
      <c r="AG201" s="4"/>
      <c r="AH201" s="4"/>
      <c r="AI201" s="4"/>
      <c r="AJ201" s="4"/>
    </row>
    <row r="202" ht="12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3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4"/>
      <c r="AE202" s="4"/>
      <c r="AF202" s="4"/>
      <c r="AG202" s="4"/>
      <c r="AH202" s="4"/>
      <c r="AI202" s="4"/>
      <c r="AJ202" s="4"/>
    </row>
    <row r="203" ht="12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3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4"/>
      <c r="AE203" s="4"/>
      <c r="AF203" s="4"/>
      <c r="AG203" s="4"/>
      <c r="AH203" s="4"/>
      <c r="AI203" s="4"/>
      <c r="AJ203" s="4"/>
    </row>
    <row r="204" ht="12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3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4"/>
      <c r="AE204" s="4"/>
      <c r="AF204" s="4"/>
      <c r="AG204" s="4"/>
      <c r="AH204" s="4"/>
      <c r="AI204" s="4"/>
      <c r="AJ204" s="4"/>
    </row>
    <row r="205" ht="12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3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4"/>
      <c r="AE205" s="4"/>
      <c r="AF205" s="4"/>
      <c r="AG205" s="4"/>
      <c r="AH205" s="4"/>
      <c r="AI205" s="4"/>
      <c r="AJ205" s="4"/>
    </row>
    <row r="206" ht="12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3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4"/>
      <c r="AE206" s="4"/>
      <c r="AF206" s="4"/>
      <c r="AG206" s="4"/>
      <c r="AH206" s="4"/>
      <c r="AI206" s="4"/>
      <c r="AJ206" s="4"/>
    </row>
    <row r="207" ht="12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3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4"/>
      <c r="AE207" s="4"/>
      <c r="AF207" s="4"/>
      <c r="AG207" s="4"/>
      <c r="AH207" s="4"/>
      <c r="AI207" s="4"/>
      <c r="AJ207" s="4"/>
    </row>
    <row r="208" ht="12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3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4"/>
      <c r="AE208" s="4"/>
      <c r="AF208" s="4"/>
      <c r="AG208" s="4"/>
      <c r="AH208" s="4"/>
      <c r="AI208" s="4"/>
      <c r="AJ208" s="4"/>
    </row>
    <row r="209" ht="12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3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4"/>
      <c r="AE209" s="4"/>
      <c r="AF209" s="4"/>
      <c r="AG209" s="4"/>
      <c r="AH209" s="4"/>
      <c r="AI209" s="4"/>
      <c r="AJ209" s="4"/>
    </row>
    <row r="210" ht="12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3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4"/>
      <c r="AE210" s="4"/>
      <c r="AF210" s="4"/>
      <c r="AG210" s="4"/>
      <c r="AH210" s="4"/>
      <c r="AI210" s="4"/>
      <c r="AJ210" s="4"/>
    </row>
    <row r="211" ht="12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3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4"/>
      <c r="AE211" s="4"/>
      <c r="AF211" s="4"/>
      <c r="AG211" s="4"/>
      <c r="AH211" s="4"/>
      <c r="AI211" s="4"/>
      <c r="AJ211" s="4"/>
    </row>
    <row r="212" ht="12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3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4"/>
      <c r="AE212" s="4"/>
      <c r="AF212" s="4"/>
      <c r="AG212" s="4"/>
      <c r="AH212" s="4"/>
      <c r="AI212" s="4"/>
      <c r="AJ212" s="4"/>
    </row>
    <row r="213" ht="12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3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4"/>
      <c r="AE213" s="4"/>
      <c r="AF213" s="4"/>
      <c r="AG213" s="4"/>
      <c r="AH213" s="4"/>
      <c r="AI213" s="4"/>
      <c r="AJ213" s="4"/>
    </row>
    <row r="214" ht="12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3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4"/>
      <c r="AE214" s="4"/>
      <c r="AF214" s="4"/>
      <c r="AG214" s="4"/>
      <c r="AH214" s="4"/>
      <c r="AI214" s="4"/>
      <c r="AJ214" s="4"/>
    </row>
    <row r="215" ht="12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3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4"/>
      <c r="AE215" s="4"/>
      <c r="AF215" s="4"/>
      <c r="AG215" s="4"/>
      <c r="AH215" s="4"/>
      <c r="AI215" s="4"/>
      <c r="AJ215" s="4"/>
    </row>
    <row r="216" ht="12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3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4"/>
      <c r="AE216" s="4"/>
      <c r="AF216" s="4"/>
      <c r="AG216" s="4"/>
      <c r="AH216" s="4"/>
      <c r="AI216" s="4"/>
      <c r="AJ216" s="4"/>
    </row>
    <row r="217" ht="12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3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4"/>
      <c r="AE217" s="4"/>
      <c r="AF217" s="4"/>
      <c r="AG217" s="4"/>
      <c r="AH217" s="4"/>
      <c r="AI217" s="4"/>
      <c r="AJ217" s="4"/>
    </row>
    <row r="218" ht="12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3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4"/>
      <c r="AE218" s="4"/>
      <c r="AF218" s="4"/>
      <c r="AG218" s="4"/>
      <c r="AH218" s="4"/>
      <c r="AI218" s="4"/>
      <c r="AJ218" s="4"/>
    </row>
    <row r="219" ht="12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3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4"/>
      <c r="AE219" s="4"/>
      <c r="AF219" s="4"/>
      <c r="AG219" s="4"/>
      <c r="AH219" s="4"/>
      <c r="AI219" s="4"/>
      <c r="AJ219" s="4"/>
    </row>
    <row r="220" ht="12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3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4"/>
      <c r="AE220" s="4"/>
      <c r="AF220" s="4"/>
      <c r="AG220" s="4"/>
      <c r="AH220" s="4"/>
      <c r="AI220" s="4"/>
      <c r="AJ220" s="4"/>
    </row>
    <row r="221" ht="12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3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4"/>
      <c r="AE221" s="4"/>
      <c r="AF221" s="4"/>
      <c r="AG221" s="4"/>
      <c r="AH221" s="4"/>
      <c r="AI221" s="4"/>
      <c r="AJ221" s="4"/>
    </row>
    <row r="222" ht="12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3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4"/>
      <c r="AE222" s="4"/>
      <c r="AF222" s="4"/>
      <c r="AG222" s="4"/>
      <c r="AH222" s="4"/>
      <c r="AI222" s="4"/>
      <c r="AJ222" s="4"/>
    </row>
    <row r="223" ht="12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3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4"/>
      <c r="AE223" s="4"/>
      <c r="AF223" s="4"/>
      <c r="AG223" s="4"/>
      <c r="AH223" s="4"/>
      <c r="AI223" s="4"/>
      <c r="AJ223" s="4"/>
    </row>
    <row r="224" ht="12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3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4"/>
      <c r="AE224" s="4"/>
      <c r="AF224" s="4"/>
      <c r="AG224" s="4"/>
      <c r="AH224" s="4"/>
      <c r="AI224" s="4"/>
      <c r="AJ224" s="4"/>
    </row>
    <row r="225" ht="12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3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4"/>
      <c r="AE225" s="4"/>
      <c r="AF225" s="4"/>
      <c r="AG225" s="4"/>
      <c r="AH225" s="4"/>
      <c r="AI225" s="4"/>
      <c r="AJ225" s="4"/>
    </row>
    <row r="226" ht="12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3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4"/>
      <c r="AE226" s="4"/>
      <c r="AF226" s="4"/>
      <c r="AG226" s="4"/>
      <c r="AH226" s="4"/>
      <c r="AI226" s="4"/>
      <c r="AJ226" s="4"/>
    </row>
    <row r="227" ht="12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3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4"/>
      <c r="AE227" s="4"/>
      <c r="AF227" s="4"/>
      <c r="AG227" s="4"/>
      <c r="AH227" s="4"/>
      <c r="AI227" s="4"/>
      <c r="AJ227" s="4"/>
    </row>
    <row r="228" ht="12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3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4"/>
      <c r="AE228" s="4"/>
      <c r="AF228" s="4"/>
      <c r="AG228" s="4"/>
      <c r="AH228" s="4"/>
      <c r="AI228" s="4"/>
      <c r="AJ228" s="4"/>
    </row>
    <row r="229" ht="12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3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4"/>
      <c r="AE229" s="4"/>
      <c r="AF229" s="4"/>
      <c r="AG229" s="4"/>
      <c r="AH229" s="4"/>
      <c r="AI229" s="4"/>
      <c r="AJ229" s="4"/>
    </row>
    <row r="230" ht="12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3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4"/>
      <c r="AE230" s="4"/>
      <c r="AF230" s="4"/>
      <c r="AG230" s="4"/>
      <c r="AH230" s="4"/>
      <c r="AI230" s="4"/>
      <c r="AJ230" s="4"/>
    </row>
    <row r="231" ht="12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3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4"/>
      <c r="AE231" s="4"/>
      <c r="AF231" s="4"/>
      <c r="AG231" s="4"/>
      <c r="AH231" s="4"/>
      <c r="AI231" s="4"/>
      <c r="AJ231" s="4"/>
    </row>
    <row r="232" ht="12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3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4"/>
      <c r="AE232" s="4"/>
      <c r="AF232" s="4"/>
      <c r="AG232" s="4"/>
      <c r="AH232" s="4"/>
      <c r="AI232" s="4"/>
      <c r="AJ232" s="4"/>
    </row>
    <row r="233" ht="12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3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4"/>
      <c r="AE233" s="4"/>
      <c r="AF233" s="4"/>
      <c r="AG233" s="4"/>
      <c r="AH233" s="4"/>
      <c r="AI233" s="4"/>
      <c r="AJ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ht="12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</row>
    <row r="262" ht="12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</row>
    <row r="263" ht="12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</row>
    <row r="264" ht="12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</row>
    <row r="265" ht="12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</row>
    <row r="266" ht="12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</row>
    <row r="267" ht="12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</row>
    <row r="268" ht="12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</row>
    <row r="269" ht="12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</row>
    <row r="270" ht="12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</row>
    <row r="271" ht="12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</row>
    <row r="272" ht="12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</row>
    <row r="273" ht="12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</row>
    <row r="274" ht="12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</row>
    <row r="275" ht="12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</row>
    <row r="276" ht="12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</row>
    <row r="277" ht="12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</row>
    <row r="278" ht="12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</row>
    <row r="279" ht="12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</row>
    <row r="280" ht="12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</row>
    <row r="281" ht="12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</row>
    <row r="282" ht="12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</row>
    <row r="283" ht="12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</row>
    <row r="284" ht="12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</row>
    <row r="285" ht="12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</row>
    <row r="286" ht="12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</row>
    <row r="287" ht="12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</row>
    <row r="288" ht="12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</row>
    <row r="289" ht="12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</row>
    <row r="290" ht="12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</row>
    <row r="291" ht="12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</row>
    <row r="292" ht="12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</row>
    <row r="293" ht="12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</row>
    <row r="294" ht="12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</row>
    <row r="295" ht="12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</row>
    <row r="296" ht="12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</row>
    <row r="297" ht="12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</row>
    <row r="298" ht="12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</row>
    <row r="299" ht="12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</row>
    <row r="300" ht="12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</row>
    <row r="301" ht="12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</row>
    <row r="302" ht="12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</row>
    <row r="303" ht="12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</row>
    <row r="304" ht="12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</row>
    <row r="305" ht="12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</row>
    <row r="306" ht="12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</row>
    <row r="307" ht="12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</row>
    <row r="308" ht="12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</row>
    <row r="309" ht="12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</row>
    <row r="310" ht="12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</row>
    <row r="311" ht="12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</row>
    <row r="312" ht="12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</row>
    <row r="313" ht="12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</row>
    <row r="314" ht="12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</row>
    <row r="315" ht="12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</row>
    <row r="316" ht="12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</row>
    <row r="317" ht="12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</row>
    <row r="318" ht="12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</row>
    <row r="319" ht="12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</row>
    <row r="320" ht="12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</row>
    <row r="321" ht="12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</row>
    <row r="322" ht="12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</row>
    <row r="323" ht="12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</row>
    <row r="324" ht="12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</row>
    <row r="325" ht="12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</row>
    <row r="326" ht="12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</row>
    <row r="327" ht="12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</row>
    <row r="328" ht="12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</row>
    <row r="329" ht="12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</row>
    <row r="330" ht="12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</row>
    <row r="331" ht="12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</row>
    <row r="332" ht="12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</row>
    <row r="333" ht="12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</row>
    <row r="334" ht="12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</row>
    <row r="335" ht="12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</row>
    <row r="336" ht="12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</row>
    <row r="337" ht="12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</row>
    <row r="338" ht="12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</row>
    <row r="339" ht="12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</row>
    <row r="340" ht="12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</row>
    <row r="341" ht="12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</row>
    <row r="342" ht="12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</row>
    <row r="343" ht="12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</row>
    <row r="344" ht="12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</row>
    <row r="345" ht="12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</row>
    <row r="346" ht="12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</row>
    <row r="347" ht="12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</row>
    <row r="348" ht="12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</row>
    <row r="349" ht="12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</row>
    <row r="350" ht="12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</row>
    <row r="351" ht="12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</row>
    <row r="352" ht="12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</row>
    <row r="353" ht="12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</row>
    <row r="354" ht="12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</row>
    <row r="355" ht="12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</row>
    <row r="356" ht="12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</row>
    <row r="357" ht="12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</row>
    <row r="358" ht="12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</row>
    <row r="359" ht="12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</row>
    <row r="360" ht="12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</row>
    <row r="361" ht="12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</row>
    <row r="362" ht="12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</row>
    <row r="363" ht="12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</row>
    <row r="364" ht="12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</row>
    <row r="365" ht="12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</row>
    <row r="366" ht="12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</row>
    <row r="367" ht="12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</row>
    <row r="368" ht="12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</row>
    <row r="369" ht="12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</row>
    <row r="370" ht="12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</row>
    <row r="371" ht="12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</row>
    <row r="372" ht="12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</row>
    <row r="373" ht="12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</row>
    <row r="374" ht="12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</row>
    <row r="375" ht="12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</row>
    <row r="376" ht="12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</row>
    <row r="377" ht="12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</row>
    <row r="378" ht="12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</row>
    <row r="379" ht="12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</row>
    <row r="380" ht="12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</row>
    <row r="381" ht="12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</row>
    <row r="382" ht="12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</row>
    <row r="383" ht="12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</row>
    <row r="384" ht="12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</row>
    <row r="385" ht="12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</row>
    <row r="386" ht="12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</row>
    <row r="387" ht="12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</row>
    <row r="388" ht="12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</row>
    <row r="389" ht="12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</row>
    <row r="390" ht="12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</row>
    <row r="391" ht="12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</row>
    <row r="392" ht="12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</row>
    <row r="393" ht="12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</row>
    <row r="394" ht="12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</row>
    <row r="395" ht="12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</row>
    <row r="396" ht="12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</row>
    <row r="397" ht="12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</row>
    <row r="398" ht="12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</row>
    <row r="399" ht="12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</row>
    <row r="400" ht="12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</row>
    <row r="401" ht="12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</row>
    <row r="402" ht="12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</row>
    <row r="403" ht="12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</row>
    <row r="404" ht="12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</row>
    <row r="405" ht="12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</row>
    <row r="406" ht="12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</row>
    <row r="407" ht="12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</row>
    <row r="408" ht="12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</row>
    <row r="409" ht="12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</row>
    <row r="410" ht="12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</row>
    <row r="411" ht="12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</row>
    <row r="412" ht="12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</row>
    <row r="413" ht="12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</row>
    <row r="414" ht="12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</row>
    <row r="415" ht="12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</row>
    <row r="416" ht="12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</row>
    <row r="417" ht="12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</row>
    <row r="418" ht="12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</row>
    <row r="419" ht="12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</row>
    <row r="420" ht="12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</row>
    <row r="421" ht="12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</row>
    <row r="422" ht="12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</row>
    <row r="423" ht="12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</row>
    <row r="424" ht="12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</row>
    <row r="425" ht="12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</row>
    <row r="426" ht="12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</row>
    <row r="427" ht="12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</row>
    <row r="428" ht="12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</row>
    <row r="429" ht="12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</row>
    <row r="430" ht="12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</row>
    <row r="431" ht="12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</row>
    <row r="432" ht="12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</row>
    <row r="433" ht="12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</row>
    <row r="434" ht="12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</row>
    <row r="435" ht="12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</row>
    <row r="436" ht="12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</row>
    <row r="437" ht="12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</row>
    <row r="438" ht="12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</row>
    <row r="439" ht="12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</row>
    <row r="440" ht="12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</row>
    <row r="441" ht="12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</row>
    <row r="442" ht="12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</row>
    <row r="443" ht="12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</row>
    <row r="444" ht="12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</row>
    <row r="445" ht="12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</row>
    <row r="446" ht="12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</row>
    <row r="447" ht="12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</row>
    <row r="448" ht="12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</row>
    <row r="449" ht="12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</row>
    <row r="450" ht="12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</row>
    <row r="451" ht="12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</row>
    <row r="452" ht="12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</row>
    <row r="453" ht="12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</row>
    <row r="454" ht="12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</row>
    <row r="455" ht="12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</row>
    <row r="456" ht="12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</row>
    <row r="457" ht="12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</row>
    <row r="458" ht="12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</row>
    <row r="459" ht="12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</row>
    <row r="460" ht="12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</row>
    <row r="461" ht="12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</row>
    <row r="462" ht="12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</row>
    <row r="463" ht="12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</row>
    <row r="464" ht="12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</row>
    <row r="465" ht="12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</row>
    <row r="466" ht="12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</row>
    <row r="467" ht="12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</row>
    <row r="468" ht="12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</row>
    <row r="469" ht="12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</row>
    <row r="470" ht="12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</row>
    <row r="471" ht="12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</row>
    <row r="472" ht="12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</row>
    <row r="473" ht="12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</row>
    <row r="474" ht="12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</row>
    <row r="475" ht="12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</row>
    <row r="476" ht="12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</row>
    <row r="477" ht="12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</row>
    <row r="478" ht="12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</row>
    <row r="479" ht="12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</row>
    <row r="480" ht="12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</row>
    <row r="481" ht="12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</row>
    <row r="482" ht="12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</row>
    <row r="483" ht="12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</row>
    <row r="484" ht="12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</row>
    <row r="485" ht="12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</row>
    <row r="486" ht="12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</row>
    <row r="487" ht="12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</row>
    <row r="488" ht="12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</row>
    <row r="489" ht="12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</row>
    <row r="490" ht="12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</row>
    <row r="491" ht="12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</row>
    <row r="492" ht="12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</row>
    <row r="493" ht="12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</row>
    <row r="494" ht="12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</row>
    <row r="495" ht="12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</row>
    <row r="496" ht="12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</row>
    <row r="497" ht="12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</row>
    <row r="498" ht="12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</row>
    <row r="499" ht="12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</row>
    <row r="500" ht="12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</row>
    <row r="501" ht="12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</row>
    <row r="502" ht="12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</row>
    <row r="503" ht="12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</row>
    <row r="504" ht="12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</row>
    <row r="505" ht="12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</row>
    <row r="506" ht="12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</row>
    <row r="507" ht="12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</row>
    <row r="508" ht="12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</row>
    <row r="509" ht="12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</row>
    <row r="510" ht="12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</row>
    <row r="511" ht="12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</row>
    <row r="512" ht="12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</row>
    <row r="513" ht="12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</row>
    <row r="514" ht="12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</row>
    <row r="515" ht="12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</row>
    <row r="516" ht="12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</row>
    <row r="517" ht="12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</row>
    <row r="518" ht="12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</row>
    <row r="519" ht="12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</row>
    <row r="520" ht="12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</row>
    <row r="521" ht="12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</row>
    <row r="522" ht="12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</row>
    <row r="523" ht="12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</row>
    <row r="524" ht="12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</row>
    <row r="525" ht="12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</row>
    <row r="526" ht="12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</row>
    <row r="527" ht="12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</row>
    <row r="528" ht="12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</row>
    <row r="529" ht="12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</row>
    <row r="530" ht="12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</row>
    <row r="531" ht="12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</row>
    <row r="532" ht="12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</row>
    <row r="533" ht="12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</row>
    <row r="534" ht="12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</row>
    <row r="535" ht="12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</row>
    <row r="536" ht="12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</row>
    <row r="537" ht="12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</row>
    <row r="538" ht="12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</row>
    <row r="539" ht="12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</row>
    <row r="540" ht="12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</row>
    <row r="541" ht="12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</row>
    <row r="542" ht="12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</row>
    <row r="543" ht="12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</row>
    <row r="544" ht="12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</row>
    <row r="545" ht="12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</row>
    <row r="546" ht="12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</row>
    <row r="547" ht="12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</row>
    <row r="548" ht="12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</row>
    <row r="549" ht="12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</row>
    <row r="550" ht="12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</row>
    <row r="551" ht="12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</row>
    <row r="552" ht="12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</row>
    <row r="553" ht="12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</row>
    <row r="554" ht="12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</row>
    <row r="555" ht="12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</row>
    <row r="556" ht="12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</row>
    <row r="557" ht="12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</row>
    <row r="558" ht="12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</row>
    <row r="559" ht="12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</row>
    <row r="560" ht="12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</row>
    <row r="561" ht="12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</row>
    <row r="562" ht="12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</row>
    <row r="563" ht="12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</row>
    <row r="564" ht="12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</row>
    <row r="565" ht="12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</row>
    <row r="566" ht="12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</row>
    <row r="567" ht="12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</row>
    <row r="568" ht="12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</row>
    <row r="569" ht="12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</row>
    <row r="570" ht="12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</row>
    <row r="571" ht="12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</row>
    <row r="572" ht="12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</row>
    <row r="573" ht="12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</row>
    <row r="574" ht="12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</row>
    <row r="575" ht="12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</row>
    <row r="576" ht="12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</row>
    <row r="577" ht="12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</row>
    <row r="578" ht="12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</row>
    <row r="579" ht="12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</row>
    <row r="580" ht="12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</row>
    <row r="581" ht="12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</row>
    <row r="582" ht="12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</row>
    <row r="583" ht="12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</row>
    <row r="584" ht="12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</row>
    <row r="585" ht="12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</row>
    <row r="586" ht="12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</row>
    <row r="587" ht="12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</row>
    <row r="588" ht="12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</row>
    <row r="589" ht="12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</row>
    <row r="590" ht="12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</row>
    <row r="591" ht="12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</row>
    <row r="592" ht="12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</row>
    <row r="593" ht="12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</row>
    <row r="594" ht="12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</row>
    <row r="595" ht="12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</row>
    <row r="596" ht="12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</row>
    <row r="597" ht="12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</row>
    <row r="598" ht="12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</row>
    <row r="599" ht="12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</row>
    <row r="600" ht="12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</row>
    <row r="601" ht="12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</row>
    <row r="602" ht="12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</row>
    <row r="603" ht="12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</row>
    <row r="604" ht="12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</row>
    <row r="605" ht="12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</row>
    <row r="606" ht="12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</row>
    <row r="607" ht="12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</row>
    <row r="608" ht="12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</row>
    <row r="609" ht="12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</row>
    <row r="610" ht="12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</row>
    <row r="611" ht="12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</row>
    <row r="612" ht="12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</row>
    <row r="613" ht="12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</row>
    <row r="614" ht="12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</row>
    <row r="615" ht="12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</row>
    <row r="616" ht="12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</row>
    <row r="617" ht="12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</row>
    <row r="618" ht="12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</row>
    <row r="619" ht="12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</row>
    <row r="620" ht="12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</row>
    <row r="621" ht="12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</row>
    <row r="622" ht="12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</row>
    <row r="623" ht="12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</row>
    <row r="624" ht="12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</row>
    <row r="625" ht="12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</row>
    <row r="626" ht="12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</row>
    <row r="627" ht="12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</row>
    <row r="628" ht="12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</row>
    <row r="629" ht="12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</row>
    <row r="630" ht="12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</row>
    <row r="631" ht="12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</row>
    <row r="632" ht="12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</row>
    <row r="633" ht="12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</row>
    <row r="634" ht="12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</row>
    <row r="635" ht="12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</row>
    <row r="636" ht="12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</row>
    <row r="637" ht="12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</row>
    <row r="638" ht="12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</row>
    <row r="639" ht="12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</row>
    <row r="640" ht="12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</row>
    <row r="641" ht="12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</row>
    <row r="642" ht="12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</row>
    <row r="643" ht="12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</row>
    <row r="644" ht="12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</row>
    <row r="645" ht="12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</row>
    <row r="646" ht="12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</row>
    <row r="647" ht="12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</row>
    <row r="648" ht="12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</row>
    <row r="649" ht="12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</row>
    <row r="650" ht="12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</row>
    <row r="651" ht="12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</row>
    <row r="652" ht="12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</row>
    <row r="653" ht="12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</row>
    <row r="654" ht="12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</row>
    <row r="655" ht="12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</row>
    <row r="656" ht="12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</row>
    <row r="657" ht="12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</row>
    <row r="658" ht="12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</row>
    <row r="659" ht="12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</row>
    <row r="660" ht="12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</row>
    <row r="661" ht="12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</row>
    <row r="662" ht="12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</row>
    <row r="663" ht="12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</row>
    <row r="664" ht="12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</row>
    <row r="665" ht="12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</row>
    <row r="666" ht="12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</row>
    <row r="667" ht="12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</row>
    <row r="668" ht="12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  <c r="AH668" s="28"/>
      <c r="AI668" s="28"/>
      <c r="AJ668" s="28"/>
    </row>
    <row r="669" ht="12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  <c r="AH669" s="28"/>
      <c r="AI669" s="28"/>
      <c r="AJ669" s="28"/>
    </row>
    <row r="670" ht="12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</row>
    <row r="671" ht="12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  <c r="AH671" s="28"/>
      <c r="AI671" s="28"/>
      <c r="AJ671" s="28"/>
    </row>
    <row r="672" ht="12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</row>
    <row r="673" ht="12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  <c r="AH673" s="28"/>
      <c r="AI673" s="28"/>
      <c r="AJ673" s="28"/>
    </row>
    <row r="674" ht="12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</row>
    <row r="675" ht="12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  <c r="AH675" s="28"/>
      <c r="AI675" s="28"/>
      <c r="AJ675" s="28"/>
    </row>
    <row r="676" ht="12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  <c r="AH676" s="28"/>
      <c r="AI676" s="28"/>
      <c r="AJ676" s="28"/>
    </row>
    <row r="677" ht="12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</row>
    <row r="678" ht="12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</row>
    <row r="679" ht="12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</row>
    <row r="680" ht="12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</row>
    <row r="681" ht="12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  <c r="AH681" s="28"/>
      <c r="AI681" s="28"/>
      <c r="AJ681" s="28"/>
    </row>
    <row r="682" ht="12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  <c r="AH682" s="28"/>
      <c r="AI682" s="28"/>
      <c r="AJ682" s="28"/>
    </row>
    <row r="683" ht="12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</row>
    <row r="684" ht="12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</row>
    <row r="685" ht="12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</row>
    <row r="686" ht="12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  <c r="AH686" s="28"/>
      <c r="AI686" s="28"/>
      <c r="AJ686" s="28"/>
    </row>
    <row r="687" ht="12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</row>
    <row r="688" ht="12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  <c r="AH688" s="28"/>
      <c r="AI688" s="28"/>
      <c r="AJ688" s="28"/>
    </row>
    <row r="689" ht="12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  <c r="AH689" s="28"/>
      <c r="AI689" s="28"/>
      <c r="AJ689" s="28"/>
    </row>
    <row r="690" ht="12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</row>
    <row r="691" ht="12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</row>
    <row r="692" ht="12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</row>
    <row r="693" ht="12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</row>
    <row r="694" ht="12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</row>
    <row r="695" ht="12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  <c r="AH695" s="28"/>
      <c r="AI695" s="28"/>
      <c r="AJ695" s="28"/>
    </row>
    <row r="696" ht="12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</row>
    <row r="697" ht="12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  <c r="AH697" s="28"/>
      <c r="AI697" s="28"/>
      <c r="AJ697" s="28"/>
    </row>
    <row r="698" ht="12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  <c r="AH698" s="28"/>
      <c r="AI698" s="28"/>
      <c r="AJ698" s="28"/>
    </row>
    <row r="699" ht="12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  <c r="AH699" s="28"/>
      <c r="AI699" s="28"/>
      <c r="AJ699" s="28"/>
    </row>
    <row r="700" ht="12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</row>
    <row r="701" ht="12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/>
      <c r="AI701" s="28"/>
      <c r="AJ701" s="28"/>
    </row>
    <row r="702" ht="12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</row>
    <row r="703" ht="12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/>
      <c r="AI703" s="28"/>
      <c r="AJ703" s="28"/>
    </row>
    <row r="704" ht="12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/>
      <c r="AI704" s="28"/>
      <c r="AJ704" s="28"/>
    </row>
    <row r="705" ht="12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/>
      <c r="AI705" s="28"/>
      <c r="AJ705" s="28"/>
    </row>
    <row r="706" ht="12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/>
      <c r="AJ706" s="28"/>
    </row>
    <row r="707" ht="12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  <c r="AH707" s="28"/>
      <c r="AI707" s="28"/>
      <c r="AJ707" s="28"/>
    </row>
    <row r="708" ht="12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  <c r="AH708" s="28"/>
      <c r="AI708" s="28"/>
      <c r="AJ708" s="28"/>
    </row>
    <row r="709" ht="12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  <c r="AJ709" s="28"/>
    </row>
    <row r="710" ht="12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</row>
    <row r="711" ht="12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  <c r="AJ711" s="28"/>
    </row>
    <row r="712" ht="12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  <c r="AH712" s="28"/>
      <c r="AI712" s="28"/>
      <c r="AJ712" s="28"/>
    </row>
    <row r="713" ht="12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  <c r="AH713" s="28"/>
      <c r="AI713" s="28"/>
      <c r="AJ713" s="28"/>
    </row>
    <row r="714" ht="12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  <c r="AH714" s="28"/>
      <c r="AI714" s="28"/>
      <c r="AJ714" s="28"/>
    </row>
    <row r="715" ht="12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  <c r="AH715" s="28"/>
      <c r="AI715" s="28"/>
      <c r="AJ715" s="28"/>
    </row>
    <row r="716" ht="12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  <c r="AH716" s="28"/>
      <c r="AI716" s="28"/>
      <c r="AJ716" s="28"/>
    </row>
    <row r="717" ht="12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  <c r="AH717" s="28"/>
      <c r="AI717" s="28"/>
      <c r="AJ717" s="28"/>
    </row>
    <row r="718" ht="12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  <c r="AH718" s="28"/>
      <c r="AI718" s="28"/>
      <c r="AJ718" s="28"/>
    </row>
    <row r="719" ht="12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  <c r="AH719" s="28"/>
      <c r="AI719" s="28"/>
      <c r="AJ719" s="28"/>
    </row>
    <row r="720" ht="12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</row>
    <row r="721" ht="12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  <c r="AH721" s="28"/>
      <c r="AI721" s="28"/>
      <c r="AJ721" s="28"/>
    </row>
    <row r="722" ht="12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</row>
    <row r="723" ht="12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  <c r="AH723" s="28"/>
      <c r="AI723" s="28"/>
      <c r="AJ723" s="28"/>
    </row>
    <row r="724" ht="12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  <c r="AJ724" s="28"/>
    </row>
    <row r="725" ht="12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  <c r="AH725" s="28"/>
      <c r="AI725" s="28"/>
      <c r="AJ725" s="28"/>
    </row>
    <row r="726" ht="12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  <c r="AH726" s="28"/>
      <c r="AI726" s="28"/>
      <c r="AJ726" s="28"/>
    </row>
    <row r="727" ht="12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  <c r="AH727" s="28"/>
      <c r="AI727" s="28"/>
      <c r="AJ727" s="28"/>
    </row>
    <row r="728" ht="12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  <c r="AH728" s="28"/>
      <c r="AI728" s="28"/>
      <c r="AJ728" s="28"/>
    </row>
    <row r="729" ht="12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  <c r="AH729" s="28"/>
      <c r="AI729" s="28"/>
      <c r="AJ729" s="28"/>
    </row>
    <row r="730" ht="12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  <c r="AH730" s="28"/>
      <c r="AI730" s="28"/>
      <c r="AJ730" s="28"/>
    </row>
    <row r="731" ht="12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  <c r="AH731" s="28"/>
      <c r="AI731" s="28"/>
      <c r="AJ731" s="28"/>
    </row>
    <row r="732" ht="12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  <c r="AJ732" s="28"/>
    </row>
    <row r="733" ht="12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  <c r="AH733" s="28"/>
      <c r="AI733" s="28"/>
      <c r="AJ733" s="28"/>
    </row>
    <row r="734" ht="12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</row>
    <row r="735" ht="12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  <c r="AH735" s="28"/>
      <c r="AI735" s="28"/>
      <c r="AJ735" s="28"/>
    </row>
    <row r="736" ht="12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</row>
    <row r="737" ht="12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  <c r="AH737" s="28"/>
      <c r="AI737" s="28"/>
      <c r="AJ737" s="28"/>
    </row>
    <row r="738" ht="12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/>
    </row>
    <row r="739" ht="12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  <c r="AH739" s="28"/>
      <c r="AI739" s="28"/>
      <c r="AJ739" s="28"/>
    </row>
    <row r="740" ht="12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/>
      <c r="AI740" s="28"/>
      <c r="AJ740" s="28"/>
    </row>
    <row r="741" ht="12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/>
      <c r="AI741" s="28"/>
      <c r="AJ741" s="28"/>
    </row>
    <row r="742" ht="12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</row>
    <row r="743" ht="12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  <c r="AH743" s="28"/>
      <c r="AI743" s="28"/>
      <c r="AJ743" s="28"/>
    </row>
    <row r="744" ht="12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</row>
    <row r="745" ht="12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/>
      <c r="AI745" s="28"/>
      <c r="AJ745" s="28"/>
    </row>
    <row r="746" ht="12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</row>
    <row r="747" ht="12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</row>
    <row r="748" ht="12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  <c r="AH748" s="28"/>
      <c r="AI748" s="28"/>
      <c r="AJ748" s="28"/>
    </row>
    <row r="749" ht="12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  <c r="AH749" s="28"/>
      <c r="AI749" s="28"/>
      <c r="AJ749" s="28"/>
    </row>
    <row r="750" ht="12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  <c r="AH750" s="28"/>
      <c r="AI750" s="28"/>
      <c r="AJ750" s="28"/>
    </row>
    <row r="751" ht="12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</row>
    <row r="752" ht="12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</row>
    <row r="753" ht="12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  <c r="AH753" s="28"/>
      <c r="AI753" s="28"/>
      <c r="AJ753" s="28"/>
    </row>
    <row r="754" ht="12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  <c r="AH754" s="28"/>
      <c r="AI754" s="28"/>
      <c r="AJ754" s="28"/>
    </row>
    <row r="755" ht="12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  <c r="AH755" s="28"/>
      <c r="AI755" s="28"/>
      <c r="AJ755" s="28"/>
    </row>
    <row r="756" ht="12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</row>
    <row r="757" ht="12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</row>
    <row r="758" ht="12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</row>
    <row r="759" ht="12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</row>
    <row r="760" ht="12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</row>
    <row r="761" ht="12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</row>
    <row r="762" ht="12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</row>
    <row r="763" ht="12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</row>
    <row r="764" ht="12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</row>
    <row r="765" ht="12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</row>
    <row r="766" ht="12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</row>
    <row r="767" ht="12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</row>
    <row r="768" ht="12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</row>
    <row r="769" ht="12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</row>
    <row r="770" ht="12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</row>
    <row r="771" ht="12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</row>
    <row r="772" ht="12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</row>
    <row r="773" ht="12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</row>
    <row r="774" ht="12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</row>
    <row r="775" ht="12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</row>
    <row r="776" ht="12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</row>
    <row r="777" ht="12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</row>
    <row r="778" ht="12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</row>
    <row r="779" ht="12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</row>
    <row r="780" ht="12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</row>
    <row r="781" ht="12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</row>
    <row r="782" ht="12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</row>
    <row r="783" ht="12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</row>
    <row r="784" ht="12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</row>
    <row r="785" ht="12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</row>
    <row r="786" ht="12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</row>
    <row r="787" ht="12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</row>
    <row r="788" ht="12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</row>
    <row r="789" ht="12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</row>
    <row r="790" ht="12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</row>
    <row r="791" ht="12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</row>
    <row r="792" ht="12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</row>
    <row r="793" ht="12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</row>
    <row r="794" ht="12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</row>
    <row r="795" ht="12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</row>
    <row r="796" ht="12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</row>
    <row r="797" ht="12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</row>
    <row r="798" ht="12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</row>
    <row r="799" ht="12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</row>
    <row r="800" ht="12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</row>
    <row r="801" ht="12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</row>
    <row r="802" ht="12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</row>
    <row r="803" ht="12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</row>
    <row r="804" ht="12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</row>
    <row r="805" ht="12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</row>
    <row r="806" ht="12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</row>
    <row r="807" ht="12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</row>
    <row r="808" ht="12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</row>
    <row r="809" ht="12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</row>
    <row r="810" ht="12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</row>
    <row r="811" ht="12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</row>
    <row r="812" ht="12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</row>
    <row r="813" ht="12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</row>
    <row r="814" ht="12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</row>
    <row r="815" ht="12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</row>
    <row r="816" ht="12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</row>
    <row r="817" ht="12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</row>
    <row r="818" ht="12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</row>
    <row r="819" ht="12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</row>
    <row r="820" ht="12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</row>
    <row r="821" ht="12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</row>
    <row r="822" ht="12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</row>
    <row r="823" ht="12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</row>
    <row r="824" ht="12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</row>
    <row r="825" ht="12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</row>
    <row r="826" ht="12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</row>
    <row r="827" ht="12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  <c r="AH827" s="28"/>
      <c r="AI827" s="28"/>
      <c r="AJ827" s="28"/>
    </row>
    <row r="828" ht="12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  <c r="AH828" s="28"/>
      <c r="AI828" s="28"/>
      <c r="AJ828" s="28"/>
    </row>
    <row r="829" ht="12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</row>
    <row r="830" ht="12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  <c r="AH830" s="28"/>
      <c r="AI830" s="28"/>
      <c r="AJ830" s="28"/>
    </row>
    <row r="831" ht="12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  <c r="AH831" s="28"/>
      <c r="AI831" s="28"/>
      <c r="AJ831" s="28"/>
    </row>
    <row r="832" ht="12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</row>
    <row r="833" ht="12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</row>
    <row r="834" ht="12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  <c r="AH834" s="28"/>
      <c r="AI834" s="28"/>
      <c r="AJ834" s="28"/>
    </row>
    <row r="835" ht="12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  <c r="AH835" s="28"/>
      <c r="AI835" s="28"/>
      <c r="AJ835" s="28"/>
    </row>
    <row r="836" ht="12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  <c r="AG836" s="28"/>
      <c r="AH836" s="28"/>
      <c r="AI836" s="28"/>
      <c r="AJ836" s="28"/>
    </row>
    <row r="837" ht="12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  <c r="AH837" s="28"/>
      <c r="AI837" s="28"/>
      <c r="AJ837" s="28"/>
    </row>
    <row r="838" ht="12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  <c r="AH838" s="28"/>
      <c r="AI838" s="28"/>
      <c r="AJ838" s="28"/>
    </row>
    <row r="839" ht="12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  <c r="AG839" s="28"/>
      <c r="AH839" s="28"/>
      <c r="AI839" s="28"/>
      <c r="AJ839" s="28"/>
    </row>
    <row r="840" ht="12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  <c r="AH840" s="28"/>
      <c r="AI840" s="28"/>
      <c r="AJ840" s="28"/>
    </row>
    <row r="841" ht="12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  <c r="AH841" s="28"/>
      <c r="AI841" s="28"/>
      <c r="AJ841" s="28"/>
    </row>
    <row r="842" ht="12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  <c r="AG842" s="28"/>
      <c r="AH842" s="28"/>
      <c r="AI842" s="28"/>
      <c r="AJ842" s="28"/>
    </row>
    <row r="843" ht="12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  <c r="AH843" s="28"/>
      <c r="AI843" s="28"/>
      <c r="AJ843" s="28"/>
    </row>
    <row r="844" ht="12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  <c r="AH844" s="28"/>
      <c r="AI844" s="28"/>
      <c r="AJ844" s="28"/>
    </row>
    <row r="845" ht="12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  <c r="AH845" s="28"/>
      <c r="AI845" s="28"/>
      <c r="AJ845" s="28"/>
    </row>
    <row r="846" ht="12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  <c r="AH846" s="28"/>
      <c r="AI846" s="28"/>
      <c r="AJ846" s="28"/>
    </row>
    <row r="847" ht="12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  <c r="AH847" s="28"/>
      <c r="AI847" s="28"/>
      <c r="AJ847" s="28"/>
    </row>
    <row r="848" ht="12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  <c r="AH848" s="28"/>
      <c r="AI848" s="28"/>
      <c r="AJ848" s="28"/>
    </row>
    <row r="849" ht="12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  <c r="AH849" s="28"/>
      <c r="AI849" s="28"/>
      <c r="AJ849" s="28"/>
    </row>
    <row r="850" ht="12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  <c r="AH850" s="28"/>
      <c r="AI850" s="28"/>
      <c r="AJ850" s="28"/>
    </row>
    <row r="851" ht="12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  <c r="AG851" s="28"/>
      <c r="AH851" s="28"/>
      <c r="AI851" s="28"/>
      <c r="AJ851" s="28"/>
    </row>
    <row r="852" ht="12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  <c r="AH852" s="28"/>
      <c r="AI852" s="28"/>
      <c r="AJ852" s="28"/>
    </row>
    <row r="853" ht="12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  <c r="AH853" s="28"/>
      <c r="AI853" s="28"/>
      <c r="AJ853" s="28"/>
    </row>
    <row r="854" ht="12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  <c r="AH854" s="28"/>
      <c r="AI854" s="28"/>
      <c r="AJ854" s="28"/>
    </row>
    <row r="855" ht="12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  <c r="AH855" s="28"/>
      <c r="AI855" s="28"/>
      <c r="AJ855" s="28"/>
    </row>
    <row r="856" ht="12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  <c r="AH856" s="28"/>
      <c r="AI856" s="28"/>
      <c r="AJ856" s="28"/>
    </row>
    <row r="857" ht="12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  <c r="AH857" s="28"/>
      <c r="AI857" s="28"/>
      <c r="AJ857" s="28"/>
    </row>
    <row r="858" ht="12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  <c r="AH858" s="28"/>
      <c r="AI858" s="28"/>
      <c r="AJ858" s="28"/>
    </row>
    <row r="859" ht="12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  <c r="AG859" s="28"/>
      <c r="AH859" s="28"/>
      <c r="AI859" s="28"/>
      <c r="AJ859" s="28"/>
    </row>
    <row r="860" ht="12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  <c r="AH860" s="28"/>
      <c r="AI860" s="28"/>
      <c r="AJ860" s="28"/>
    </row>
    <row r="861" ht="12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  <c r="AH861" s="28"/>
      <c r="AI861" s="28"/>
      <c r="AJ861" s="28"/>
    </row>
    <row r="862" ht="12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  <c r="AG862" s="28"/>
      <c r="AH862" s="28"/>
      <c r="AI862" s="28"/>
      <c r="AJ862" s="28"/>
    </row>
    <row r="863" ht="12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  <c r="AH863" s="28"/>
      <c r="AI863" s="28"/>
      <c r="AJ863" s="28"/>
    </row>
    <row r="864" ht="12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  <c r="AH864" s="28"/>
      <c r="AI864" s="28"/>
      <c r="AJ864" s="28"/>
    </row>
    <row r="865" ht="12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  <c r="AH865" s="28"/>
      <c r="AI865" s="28"/>
      <c r="AJ865" s="28"/>
    </row>
    <row r="866" ht="12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  <c r="AH866" s="28"/>
      <c r="AI866" s="28"/>
      <c r="AJ866" s="28"/>
    </row>
    <row r="867" ht="12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  <c r="AH867" s="28"/>
      <c r="AI867" s="28"/>
      <c r="AJ867" s="28"/>
    </row>
    <row r="868" ht="12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  <c r="AH868" s="28"/>
      <c r="AI868" s="28"/>
      <c r="AJ868" s="28"/>
    </row>
    <row r="869" ht="12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  <c r="AG869" s="28"/>
      <c r="AH869" s="28"/>
      <c r="AI869" s="28"/>
      <c r="AJ869" s="28"/>
    </row>
    <row r="870" ht="12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  <c r="AG870" s="28"/>
      <c r="AH870" s="28"/>
      <c r="AI870" s="28"/>
      <c r="AJ870" s="28"/>
    </row>
    <row r="871" ht="12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  <c r="AH871" s="28"/>
      <c r="AI871" s="28"/>
      <c r="AJ871" s="28"/>
    </row>
    <row r="872" ht="12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  <c r="AH872" s="28"/>
      <c r="AI872" s="28"/>
      <c r="AJ872" s="28"/>
    </row>
    <row r="873" ht="12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  <c r="AH873" s="28"/>
      <c r="AI873" s="28"/>
      <c r="AJ873" s="28"/>
    </row>
    <row r="874" ht="12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  <c r="AH874" s="28"/>
      <c r="AI874" s="28"/>
      <c r="AJ874" s="28"/>
    </row>
    <row r="875" ht="12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  <c r="AH875" s="28"/>
      <c r="AI875" s="28"/>
      <c r="AJ875" s="28"/>
    </row>
    <row r="876" ht="12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  <c r="AG876" s="28"/>
      <c r="AH876" s="28"/>
      <c r="AI876" s="28"/>
      <c r="AJ876" s="28"/>
    </row>
    <row r="877" ht="12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  <c r="AH877" s="28"/>
      <c r="AI877" s="28"/>
      <c r="AJ877" s="28"/>
    </row>
    <row r="878" ht="12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  <c r="AG878" s="28"/>
      <c r="AH878" s="28"/>
      <c r="AI878" s="28"/>
      <c r="AJ878" s="28"/>
    </row>
    <row r="879" ht="12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  <c r="AH879" s="28"/>
      <c r="AI879" s="28"/>
      <c r="AJ879" s="28"/>
    </row>
    <row r="880" ht="12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  <c r="AH880" s="28"/>
      <c r="AI880" s="28"/>
      <c r="AJ880" s="28"/>
    </row>
    <row r="881" ht="12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  <c r="AH881" s="28"/>
      <c r="AI881" s="28"/>
      <c r="AJ881" s="28"/>
    </row>
    <row r="882" ht="12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  <c r="AG882" s="28"/>
      <c r="AH882" s="28"/>
      <c r="AI882" s="28"/>
      <c r="AJ882" s="28"/>
    </row>
    <row r="883" ht="12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  <c r="AG883" s="28"/>
      <c r="AH883" s="28"/>
      <c r="AI883" s="28"/>
      <c r="AJ883" s="28"/>
    </row>
    <row r="884" ht="12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  <c r="AG884" s="28"/>
      <c r="AH884" s="28"/>
      <c r="AI884" s="28"/>
      <c r="AJ884" s="28"/>
    </row>
    <row r="885" ht="12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  <c r="AH885" s="28"/>
      <c r="AI885" s="28"/>
      <c r="AJ885" s="28"/>
    </row>
    <row r="886" ht="12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  <c r="AH886" s="28"/>
      <c r="AI886" s="28"/>
      <c r="AJ886" s="28"/>
    </row>
    <row r="887" ht="12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  <c r="AH887" s="28"/>
      <c r="AI887" s="28"/>
      <c r="AJ887" s="28"/>
    </row>
    <row r="888" ht="12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  <c r="AH888" s="28"/>
      <c r="AI888" s="28"/>
      <c r="AJ888" s="28"/>
    </row>
    <row r="889" ht="12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  <c r="AG889" s="28"/>
      <c r="AH889" s="28"/>
      <c r="AI889" s="28"/>
      <c r="AJ889" s="28"/>
    </row>
    <row r="890" ht="12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  <c r="AH890" s="28"/>
      <c r="AI890" s="28"/>
      <c r="AJ890" s="28"/>
    </row>
    <row r="891" ht="12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  <c r="AH891" s="28"/>
      <c r="AI891" s="28"/>
      <c r="AJ891" s="28"/>
    </row>
    <row r="892" ht="12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  <c r="AH892" s="28"/>
      <c r="AI892" s="28"/>
      <c r="AJ892" s="28"/>
    </row>
    <row r="893" ht="12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  <c r="AH893" s="28"/>
      <c r="AI893" s="28"/>
      <c r="AJ893" s="28"/>
    </row>
    <row r="894" ht="12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  <c r="AH894" s="28"/>
      <c r="AI894" s="28"/>
      <c r="AJ894" s="28"/>
    </row>
    <row r="895" ht="12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  <c r="AG895" s="28"/>
      <c r="AH895" s="28"/>
      <c r="AI895" s="28"/>
      <c r="AJ895" s="28"/>
    </row>
    <row r="896" ht="12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  <c r="AG896" s="28"/>
      <c r="AH896" s="28"/>
      <c r="AI896" s="28"/>
      <c r="AJ896" s="28"/>
    </row>
    <row r="897" ht="12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  <c r="AH897" s="28"/>
      <c r="AI897" s="28"/>
      <c r="AJ897" s="28"/>
    </row>
    <row r="898" ht="12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  <c r="AG898" s="28"/>
      <c r="AH898" s="28"/>
      <c r="AI898" s="28"/>
      <c r="AJ898" s="28"/>
    </row>
    <row r="899" ht="12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  <c r="AH899" s="28"/>
      <c r="AI899" s="28"/>
      <c r="AJ899" s="28"/>
    </row>
    <row r="900" ht="12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  <c r="AH900" s="28"/>
      <c r="AI900" s="28"/>
      <c r="AJ900" s="28"/>
    </row>
    <row r="901" ht="12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  <c r="AH901" s="28"/>
      <c r="AI901" s="28"/>
      <c r="AJ901" s="28"/>
    </row>
    <row r="902" ht="12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  <c r="AG902" s="28"/>
      <c r="AH902" s="28"/>
      <c r="AI902" s="28"/>
      <c r="AJ902" s="28"/>
    </row>
    <row r="903" ht="12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  <c r="AG903" s="28"/>
      <c r="AH903" s="28"/>
      <c r="AI903" s="28"/>
      <c r="AJ903" s="28"/>
    </row>
    <row r="904" ht="12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  <c r="AH904" s="28"/>
      <c r="AI904" s="28"/>
      <c r="AJ904" s="28"/>
    </row>
    <row r="905" ht="12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  <c r="AH905" s="28"/>
      <c r="AI905" s="28"/>
      <c r="AJ905" s="28"/>
    </row>
    <row r="906" ht="12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  <c r="AH906" s="28"/>
      <c r="AI906" s="28"/>
      <c r="AJ906" s="28"/>
    </row>
    <row r="907" ht="12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  <c r="AH907" s="28"/>
      <c r="AI907" s="28"/>
      <c r="AJ907" s="28"/>
    </row>
    <row r="908" ht="12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  <c r="AG908" s="28"/>
      <c r="AH908" s="28"/>
      <c r="AI908" s="28"/>
      <c r="AJ908" s="28"/>
    </row>
    <row r="909" ht="12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  <c r="AG909" s="28"/>
      <c r="AH909" s="28"/>
      <c r="AI909" s="28"/>
      <c r="AJ909" s="28"/>
    </row>
    <row r="910" ht="12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  <c r="AH910" s="28"/>
      <c r="AI910" s="28"/>
      <c r="AJ910" s="28"/>
    </row>
    <row r="911" ht="12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  <c r="AG911" s="28"/>
      <c r="AH911" s="28"/>
      <c r="AI911" s="28"/>
      <c r="AJ911" s="28"/>
    </row>
    <row r="912" ht="12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  <c r="AG912" s="28"/>
      <c r="AH912" s="28"/>
      <c r="AI912" s="28"/>
      <c r="AJ912" s="28"/>
    </row>
    <row r="913" ht="12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  <c r="AG913" s="28"/>
      <c r="AH913" s="28"/>
      <c r="AI913" s="28"/>
      <c r="AJ913" s="28"/>
    </row>
    <row r="914" ht="12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  <c r="AH914" s="28"/>
      <c r="AI914" s="28"/>
      <c r="AJ914" s="28"/>
    </row>
    <row r="915" ht="12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  <c r="AH915" s="28"/>
      <c r="AI915" s="28"/>
      <c r="AJ915" s="28"/>
    </row>
    <row r="916" ht="12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  <c r="AH916" s="28"/>
      <c r="AI916" s="28"/>
      <c r="AJ916" s="28"/>
    </row>
    <row r="917" ht="12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  <c r="AH917" s="28"/>
      <c r="AI917" s="28"/>
      <c r="AJ917" s="28"/>
    </row>
    <row r="918" ht="12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  <c r="AH918" s="28"/>
      <c r="AI918" s="28"/>
      <c r="AJ918" s="28"/>
    </row>
    <row r="919" ht="12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  <c r="AH919" s="28"/>
      <c r="AI919" s="28"/>
      <c r="AJ919" s="28"/>
    </row>
    <row r="920" ht="12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  <c r="AH920" s="28"/>
      <c r="AI920" s="28"/>
      <c r="AJ920" s="28"/>
    </row>
    <row r="921" ht="12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  <c r="AH921" s="28"/>
      <c r="AI921" s="28"/>
      <c r="AJ921" s="28"/>
    </row>
    <row r="922" ht="12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  <c r="AG922" s="28"/>
      <c r="AH922" s="28"/>
      <c r="AI922" s="28"/>
      <c r="AJ922" s="28"/>
    </row>
    <row r="923" ht="12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  <c r="AH923" s="28"/>
      <c r="AI923" s="28"/>
      <c r="AJ923" s="28"/>
    </row>
    <row r="924" ht="12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  <c r="AH924" s="28"/>
      <c r="AI924" s="28"/>
      <c r="AJ924" s="28"/>
    </row>
    <row r="925" ht="12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  <c r="AG925" s="28"/>
      <c r="AH925" s="28"/>
      <c r="AI925" s="28"/>
      <c r="AJ925" s="28"/>
    </row>
    <row r="926" ht="12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  <c r="AH926" s="28"/>
      <c r="AI926" s="28"/>
      <c r="AJ926" s="28"/>
    </row>
    <row r="927" ht="12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  <c r="AG927" s="28"/>
      <c r="AH927" s="28"/>
      <c r="AI927" s="28"/>
      <c r="AJ927" s="28"/>
    </row>
    <row r="928" ht="12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  <c r="AH928" s="28"/>
      <c r="AI928" s="28"/>
      <c r="AJ928" s="28"/>
    </row>
    <row r="929" ht="12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  <c r="AH929" s="28"/>
      <c r="AI929" s="28"/>
      <c r="AJ929" s="28"/>
    </row>
    <row r="930" ht="12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  <c r="AH930" s="28"/>
      <c r="AI930" s="28"/>
      <c r="AJ930" s="28"/>
    </row>
    <row r="931" ht="12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  <c r="AH931" s="28"/>
      <c r="AI931" s="28"/>
      <c r="AJ931" s="28"/>
    </row>
    <row r="932" ht="12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  <c r="AH932" s="28"/>
      <c r="AI932" s="28"/>
      <c r="AJ932" s="28"/>
    </row>
    <row r="933" ht="12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  <c r="AH933" s="28"/>
      <c r="AI933" s="28"/>
      <c r="AJ933" s="28"/>
    </row>
    <row r="934" ht="12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  <c r="AH934" s="28"/>
      <c r="AI934" s="28"/>
      <c r="AJ934" s="28"/>
    </row>
    <row r="935" ht="12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  <c r="AH935" s="28"/>
      <c r="AI935" s="28"/>
      <c r="AJ935" s="28"/>
    </row>
    <row r="936" ht="12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  <c r="AG936" s="28"/>
      <c r="AH936" s="28"/>
      <c r="AI936" s="28"/>
      <c r="AJ936" s="28"/>
    </row>
    <row r="937" ht="12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  <c r="AH937" s="28"/>
      <c r="AI937" s="28"/>
      <c r="AJ937" s="28"/>
    </row>
    <row r="938" ht="12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  <c r="AG938" s="28"/>
      <c r="AH938" s="28"/>
      <c r="AI938" s="28"/>
      <c r="AJ938" s="28"/>
    </row>
    <row r="939" ht="12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  <c r="AG939" s="28"/>
      <c r="AH939" s="28"/>
      <c r="AI939" s="28"/>
      <c r="AJ939" s="28"/>
    </row>
    <row r="940" ht="12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  <c r="AG940" s="28"/>
      <c r="AH940" s="28"/>
      <c r="AI940" s="28"/>
      <c r="AJ940" s="28"/>
    </row>
    <row r="941" ht="12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  <c r="AG941" s="28"/>
      <c r="AH941" s="28"/>
      <c r="AI941" s="28"/>
      <c r="AJ941" s="28"/>
    </row>
    <row r="942" ht="12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  <c r="AG942" s="28"/>
      <c r="AH942" s="28"/>
      <c r="AI942" s="28"/>
      <c r="AJ942" s="28"/>
    </row>
    <row r="943" ht="12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  <c r="AG943" s="28"/>
      <c r="AH943" s="28"/>
      <c r="AI943" s="28"/>
      <c r="AJ943" s="28"/>
    </row>
    <row r="944" ht="12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  <c r="AG944" s="28"/>
      <c r="AH944" s="28"/>
      <c r="AI944" s="28"/>
      <c r="AJ944" s="28"/>
    </row>
    <row r="945" ht="12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  <c r="AG945" s="28"/>
      <c r="AH945" s="28"/>
      <c r="AI945" s="28"/>
      <c r="AJ945" s="28"/>
    </row>
    <row r="946" ht="12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/>
      <c r="AH946" s="28"/>
      <c r="AI946" s="28"/>
      <c r="AJ946" s="28"/>
    </row>
    <row r="947" ht="12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  <c r="AH947" s="28"/>
      <c r="AI947" s="28"/>
      <c r="AJ947" s="28"/>
    </row>
    <row r="948" ht="12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  <c r="AH948" s="28"/>
      <c r="AI948" s="28"/>
      <c r="AJ948" s="28"/>
    </row>
    <row r="949" ht="12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  <c r="AG949" s="28"/>
      <c r="AH949" s="28"/>
      <c r="AI949" s="28"/>
      <c r="AJ949" s="28"/>
    </row>
    <row r="950" ht="12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  <c r="AG950" s="28"/>
      <c r="AH950" s="28"/>
      <c r="AI950" s="28"/>
      <c r="AJ950" s="28"/>
    </row>
    <row r="951" ht="12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  <c r="AG951" s="28"/>
      <c r="AH951" s="28"/>
      <c r="AI951" s="28"/>
      <c r="AJ951" s="28"/>
    </row>
    <row r="952" ht="12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  <c r="AG952" s="28"/>
      <c r="AH952" s="28"/>
      <c r="AI952" s="28"/>
      <c r="AJ952" s="28"/>
    </row>
    <row r="953" ht="12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  <c r="AG953" s="28"/>
      <c r="AH953" s="28"/>
      <c r="AI953" s="28"/>
      <c r="AJ953" s="28"/>
    </row>
    <row r="954" ht="12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  <c r="AG954" s="28"/>
      <c r="AH954" s="28"/>
      <c r="AI954" s="28"/>
      <c r="AJ954" s="28"/>
    </row>
    <row r="955" ht="12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  <c r="AG955" s="28"/>
      <c r="AH955" s="28"/>
      <c r="AI955" s="28"/>
      <c r="AJ955" s="28"/>
    </row>
    <row r="956" ht="12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  <c r="AG956" s="28"/>
      <c r="AH956" s="28"/>
      <c r="AI956" s="28"/>
      <c r="AJ956" s="28"/>
    </row>
    <row r="957" ht="12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  <c r="AG957" s="28"/>
      <c r="AH957" s="28"/>
      <c r="AI957" s="28"/>
      <c r="AJ957" s="28"/>
    </row>
    <row r="958" ht="12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  <c r="AG958" s="28"/>
      <c r="AH958" s="28"/>
      <c r="AI958" s="28"/>
      <c r="AJ958" s="28"/>
    </row>
    <row r="959" ht="12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  <c r="AG959" s="28"/>
      <c r="AH959" s="28"/>
      <c r="AI959" s="28"/>
      <c r="AJ959" s="28"/>
    </row>
    <row r="960" ht="12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  <c r="AG960" s="28"/>
      <c r="AH960" s="28"/>
      <c r="AI960" s="28"/>
      <c r="AJ960" s="28"/>
    </row>
    <row r="961" ht="12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  <c r="AG961" s="28"/>
      <c r="AH961" s="28"/>
      <c r="AI961" s="28"/>
      <c r="AJ961" s="28"/>
    </row>
    <row r="962" ht="12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  <c r="AG962" s="28"/>
      <c r="AH962" s="28"/>
      <c r="AI962" s="28"/>
      <c r="AJ962" s="28"/>
    </row>
    <row r="963" ht="12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  <c r="AG963" s="28"/>
      <c r="AH963" s="28"/>
      <c r="AI963" s="28"/>
      <c r="AJ963" s="28"/>
    </row>
    <row r="964" ht="12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  <c r="AG964" s="28"/>
      <c r="AH964" s="28"/>
      <c r="AI964" s="28"/>
      <c r="AJ964" s="28"/>
    </row>
    <row r="965" ht="12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  <c r="AG965" s="28"/>
      <c r="AH965" s="28"/>
      <c r="AI965" s="28"/>
      <c r="AJ965" s="28"/>
    </row>
    <row r="966" ht="12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  <c r="AG966" s="28"/>
      <c r="AH966" s="28"/>
      <c r="AI966" s="28"/>
      <c r="AJ966" s="28"/>
    </row>
    <row r="967" ht="12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  <c r="AG967" s="28"/>
      <c r="AH967" s="28"/>
      <c r="AI967" s="28"/>
      <c r="AJ967" s="28"/>
    </row>
    <row r="968" ht="12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  <c r="AG968" s="28"/>
      <c r="AH968" s="28"/>
      <c r="AI968" s="28"/>
      <c r="AJ968" s="28"/>
    </row>
    <row r="969" ht="12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  <c r="AG969" s="28"/>
      <c r="AH969" s="28"/>
      <c r="AI969" s="28"/>
      <c r="AJ969" s="28"/>
    </row>
    <row r="970" ht="12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  <c r="AG970" s="28"/>
      <c r="AH970" s="28"/>
      <c r="AI970" s="28"/>
      <c r="AJ970" s="28"/>
    </row>
    <row r="971" ht="12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  <c r="AG971" s="28"/>
      <c r="AH971" s="28"/>
      <c r="AI971" s="28"/>
      <c r="AJ971" s="28"/>
    </row>
    <row r="972" ht="12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  <c r="AG972" s="28"/>
      <c r="AH972" s="28"/>
      <c r="AI972" s="28"/>
      <c r="AJ972" s="28"/>
    </row>
    <row r="973" ht="12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  <c r="AG973" s="28"/>
      <c r="AH973" s="28"/>
      <c r="AI973" s="28"/>
      <c r="AJ973" s="28"/>
    </row>
    <row r="974" ht="12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  <c r="AG974" s="28"/>
      <c r="AH974" s="28"/>
      <c r="AI974" s="28"/>
      <c r="AJ974" s="28"/>
    </row>
    <row r="975" ht="12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  <c r="AE975" s="28"/>
      <c r="AF975" s="28"/>
      <c r="AG975" s="28"/>
      <c r="AH975" s="28"/>
      <c r="AI975" s="28"/>
      <c r="AJ975" s="28"/>
    </row>
    <row r="976" ht="12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  <c r="AF976" s="28"/>
      <c r="AG976" s="28"/>
      <c r="AH976" s="28"/>
      <c r="AI976" s="28"/>
      <c r="AJ976" s="28"/>
    </row>
    <row r="977" ht="12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  <c r="AE977" s="28"/>
      <c r="AF977" s="28"/>
      <c r="AG977" s="28"/>
      <c r="AH977" s="28"/>
      <c r="AI977" s="28"/>
      <c r="AJ977" s="28"/>
    </row>
    <row r="978" ht="12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  <c r="AF978" s="28"/>
      <c r="AG978" s="28"/>
      <c r="AH978" s="28"/>
      <c r="AI978" s="28"/>
      <c r="AJ978" s="28"/>
    </row>
    <row r="979" ht="12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  <c r="AG979" s="28"/>
      <c r="AH979" s="28"/>
      <c r="AI979" s="28"/>
      <c r="AJ979" s="28"/>
    </row>
    <row r="980" ht="12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  <c r="AF980" s="28"/>
      <c r="AG980" s="28"/>
      <c r="AH980" s="28"/>
      <c r="AI980" s="28"/>
      <c r="AJ980" s="28"/>
    </row>
    <row r="981" ht="12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  <c r="AF981" s="28"/>
      <c r="AG981" s="28"/>
      <c r="AH981" s="28"/>
      <c r="AI981" s="28"/>
      <c r="AJ981" s="28"/>
    </row>
    <row r="982" ht="12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  <c r="AG982" s="28"/>
      <c r="AH982" s="28"/>
      <c r="AI982" s="28"/>
      <c r="AJ982" s="28"/>
    </row>
    <row r="983" ht="12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  <c r="AF983" s="28"/>
      <c r="AG983" s="28"/>
      <c r="AH983" s="28"/>
      <c r="AI983" s="28"/>
      <c r="AJ983" s="28"/>
    </row>
    <row r="984" ht="12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  <c r="AF984" s="28"/>
      <c r="AG984" s="28"/>
      <c r="AH984" s="28"/>
      <c r="AI984" s="28"/>
      <c r="AJ984" s="28"/>
    </row>
    <row r="985" ht="12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  <c r="AE985" s="28"/>
      <c r="AF985" s="28"/>
      <c r="AG985" s="28"/>
      <c r="AH985" s="28"/>
      <c r="AI985" s="28"/>
      <c r="AJ985" s="28"/>
    </row>
    <row r="986" ht="12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  <c r="AE986" s="28"/>
      <c r="AF986" s="28"/>
      <c r="AG986" s="28"/>
      <c r="AH986" s="28"/>
      <c r="AI986" s="28"/>
      <c r="AJ986" s="28"/>
    </row>
    <row r="987" ht="12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  <c r="AE987" s="28"/>
      <c r="AF987" s="28"/>
      <c r="AG987" s="28"/>
      <c r="AH987" s="28"/>
      <c r="AI987" s="28"/>
      <c r="AJ987" s="28"/>
    </row>
    <row r="988" ht="12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  <c r="AF988" s="28"/>
      <c r="AG988" s="28"/>
      <c r="AH988" s="28"/>
      <c r="AI988" s="28"/>
      <c r="AJ988" s="28"/>
    </row>
    <row r="989" ht="12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  <c r="AE989" s="28"/>
      <c r="AF989" s="28"/>
      <c r="AG989" s="28"/>
      <c r="AH989" s="28"/>
      <c r="AI989" s="28"/>
      <c r="AJ989" s="28"/>
    </row>
    <row r="990" ht="12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/>
      <c r="AF990" s="28"/>
      <c r="AG990" s="28"/>
      <c r="AH990" s="28"/>
      <c r="AI990" s="28"/>
      <c r="AJ990" s="28"/>
    </row>
    <row r="991" ht="12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/>
      <c r="AG991" s="28"/>
      <c r="AH991" s="28"/>
      <c r="AI991" s="28"/>
      <c r="AJ991" s="28"/>
    </row>
    <row r="992" ht="12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  <c r="AE992" s="28"/>
      <c r="AF992" s="28"/>
      <c r="AG992" s="28"/>
      <c r="AH992" s="28"/>
      <c r="AI992" s="28"/>
      <c r="AJ992" s="28"/>
    </row>
    <row r="993" ht="12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  <c r="AE993" s="28"/>
      <c r="AF993" s="28"/>
      <c r="AG993" s="28"/>
      <c r="AH993" s="28"/>
      <c r="AI993" s="28"/>
      <c r="AJ993" s="28"/>
    </row>
    <row r="994" ht="12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  <c r="AG994" s="28"/>
      <c r="AH994" s="28"/>
      <c r="AI994" s="28"/>
      <c r="AJ994" s="28"/>
    </row>
    <row r="995" ht="12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  <c r="AE995" s="28"/>
      <c r="AF995" s="28"/>
      <c r="AG995" s="28"/>
      <c r="AH995" s="28"/>
      <c r="AI995" s="28"/>
      <c r="AJ995" s="28"/>
    </row>
    <row r="996" ht="12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  <c r="AF996" s="28"/>
      <c r="AG996" s="28"/>
      <c r="AH996" s="28"/>
      <c r="AI996" s="28"/>
      <c r="AJ996" s="28"/>
    </row>
    <row r="997" ht="12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  <c r="AE997" s="28"/>
      <c r="AF997" s="28"/>
      <c r="AG997" s="28"/>
      <c r="AH997" s="28"/>
      <c r="AI997" s="28"/>
      <c r="AJ997" s="28"/>
    </row>
    <row r="998" ht="12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  <c r="AE998" s="28"/>
      <c r="AF998" s="28"/>
      <c r="AG998" s="28"/>
      <c r="AH998" s="28"/>
      <c r="AI998" s="28"/>
      <c r="AJ998" s="28"/>
    </row>
    <row r="999" ht="12.7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  <c r="AE999" s="28"/>
      <c r="AF999" s="28"/>
      <c r="AG999" s="28"/>
      <c r="AH999" s="28"/>
      <c r="AI999" s="28"/>
      <c r="AJ999" s="28"/>
    </row>
    <row r="1000" ht="12.7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  <c r="AE1000" s="28"/>
      <c r="AF1000" s="28"/>
      <c r="AG1000" s="28"/>
      <c r="AH1000" s="28"/>
      <c r="AI1000" s="28"/>
      <c r="AJ1000" s="28"/>
    </row>
    <row r="1001" ht="12.75" customHeight="1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  <c r="AE1001" s="28"/>
      <c r="AF1001" s="28"/>
      <c r="AG1001" s="28"/>
      <c r="AH1001" s="28"/>
      <c r="AI1001" s="28"/>
      <c r="AJ1001" s="28"/>
    </row>
    <row r="1002" ht="12.75" customHeight="1">
      <c r="A1002" s="28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  <c r="AE1002" s="28"/>
      <c r="AF1002" s="28"/>
      <c r="AG1002" s="28"/>
      <c r="AH1002" s="28"/>
      <c r="AI1002" s="28"/>
      <c r="AJ1002" s="28"/>
    </row>
    <row r="1003" ht="12.75" customHeight="1">
      <c r="A1003" s="28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  <c r="AE1003" s="28"/>
      <c r="AF1003" s="28"/>
      <c r="AG1003" s="28"/>
      <c r="AH1003" s="28"/>
      <c r="AI1003" s="28"/>
      <c r="AJ1003" s="28"/>
    </row>
    <row r="1004" ht="12.75" customHeight="1">
      <c r="A1004" s="28"/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  <c r="AE1004" s="28"/>
      <c r="AF1004" s="28"/>
      <c r="AG1004" s="28"/>
      <c r="AH1004" s="28"/>
      <c r="AI1004" s="28"/>
      <c r="AJ1004" s="28"/>
    </row>
    <row r="1005" ht="12.75" customHeight="1">
      <c r="A1005" s="28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  <c r="AE1005" s="28"/>
      <c r="AF1005" s="28"/>
      <c r="AG1005" s="28"/>
      <c r="AH1005" s="28"/>
      <c r="AI1005" s="28"/>
      <c r="AJ1005" s="28"/>
    </row>
    <row r="1006" ht="12.75" customHeight="1">
      <c r="A1006" s="28"/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  <c r="AE1006" s="28"/>
      <c r="AF1006" s="28"/>
      <c r="AG1006" s="28"/>
      <c r="AH1006" s="28"/>
      <c r="AI1006" s="28"/>
      <c r="AJ1006" s="28"/>
    </row>
    <row r="1007" ht="12.75" customHeight="1">
      <c r="A1007" s="28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  <c r="AE1007" s="28"/>
      <c r="AF1007" s="28"/>
      <c r="AG1007" s="28"/>
      <c r="AH1007" s="28"/>
      <c r="AI1007" s="28"/>
      <c r="AJ1007" s="28"/>
    </row>
    <row r="1008" ht="12.75" customHeight="1">
      <c r="A1008" s="28"/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  <c r="AE1008" s="28"/>
      <c r="AF1008" s="28"/>
      <c r="AG1008" s="28"/>
      <c r="AH1008" s="28"/>
      <c r="AI1008" s="28"/>
      <c r="AJ1008" s="28"/>
    </row>
    <row r="1009" ht="12.75" customHeight="1">
      <c r="A1009" s="28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  <c r="AE1009" s="28"/>
      <c r="AF1009" s="28"/>
      <c r="AG1009" s="28"/>
      <c r="AH1009" s="28"/>
      <c r="AI1009" s="28"/>
      <c r="AJ1009" s="28"/>
    </row>
    <row r="1010" ht="12.75" customHeight="1">
      <c r="A1010" s="28"/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  <c r="AE1010" s="28"/>
      <c r="AF1010" s="28"/>
      <c r="AG1010" s="28"/>
      <c r="AH1010" s="28"/>
      <c r="AI1010" s="28"/>
      <c r="AJ1010" s="28"/>
    </row>
    <row r="1011" ht="12.75" customHeight="1">
      <c r="A1011" s="28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  <c r="AE1011" s="28"/>
      <c r="AF1011" s="28"/>
      <c r="AG1011" s="28"/>
      <c r="AH1011" s="28"/>
      <c r="AI1011" s="28"/>
      <c r="AJ1011" s="28"/>
    </row>
  </sheetData>
  <printOptions/>
  <pageMargins bottom="1.0" footer="0.0" header="0.0" left="0.75" right="0.75" top="1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22.11"/>
    <col customWidth="1" min="2" max="2" width="22.33"/>
    <col customWidth="1" min="3" max="3" width="36.22"/>
    <col customWidth="1" min="4" max="4" width="33.89"/>
    <col customWidth="1" min="5" max="23" width="10.0"/>
    <col customWidth="1" min="24" max="24" width="13.56"/>
  </cols>
  <sheetData>
    <row r="1">
      <c r="A1" s="29" t="s">
        <v>181</v>
      </c>
      <c r="B1" s="29" t="s">
        <v>1</v>
      </c>
      <c r="C1" s="29" t="s">
        <v>2</v>
      </c>
      <c r="D1" s="29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>
      <c r="A2" s="30" t="s">
        <v>182</v>
      </c>
      <c r="B2" s="30" t="s">
        <v>183</v>
      </c>
      <c r="C2" s="30" t="s">
        <v>184</v>
      </c>
      <c r="D2" s="29" t="s">
        <v>185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>
      <c r="A3" s="30" t="s">
        <v>182</v>
      </c>
      <c r="B3" s="30" t="s">
        <v>186</v>
      </c>
      <c r="C3" s="30" t="s">
        <v>187</v>
      </c>
      <c r="D3" s="29" t="s">
        <v>188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>
      <c r="A5" s="30" t="s">
        <v>77</v>
      </c>
      <c r="B5" s="30" t="s">
        <v>189</v>
      </c>
      <c r="C5" s="30" t="s">
        <v>190</v>
      </c>
      <c r="D5" s="31" t="s">
        <v>191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>
      <c r="A6" s="30" t="s">
        <v>77</v>
      </c>
      <c r="B6" s="30" t="s">
        <v>192</v>
      </c>
      <c r="C6" s="30" t="s">
        <v>193</v>
      </c>
      <c r="D6" s="31" t="s">
        <v>194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>
      <c r="A7" s="30" t="s">
        <v>77</v>
      </c>
      <c r="B7" s="30" t="s">
        <v>195</v>
      </c>
      <c r="C7" s="30" t="s">
        <v>196</v>
      </c>
      <c r="D7" s="30" t="s">
        <v>197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>
      <c r="A8" s="30" t="s">
        <v>77</v>
      </c>
      <c r="B8" s="30" t="s">
        <v>198</v>
      </c>
      <c r="C8" s="30" t="s">
        <v>199</v>
      </c>
      <c r="D8" s="30" t="s">
        <v>200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>
      <c r="A11" s="30" t="s">
        <v>92</v>
      </c>
      <c r="B11" s="30" t="s">
        <v>201</v>
      </c>
      <c r="C11" s="30" t="s">
        <v>202</v>
      </c>
      <c r="D11" s="30" t="s">
        <v>203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>
      <c r="A12" s="30" t="s">
        <v>92</v>
      </c>
      <c r="B12" s="30" t="s">
        <v>204</v>
      </c>
      <c r="C12" s="30" t="s">
        <v>205</v>
      </c>
      <c r="D12" s="30" t="s">
        <v>206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>
      <c r="A13" s="30" t="s">
        <v>92</v>
      </c>
      <c r="B13" s="30" t="s">
        <v>207</v>
      </c>
      <c r="C13" s="30" t="s">
        <v>208</v>
      </c>
      <c r="D13" s="30" t="s">
        <v>209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>
      <c r="A14" s="31" t="s">
        <v>92</v>
      </c>
      <c r="B14" s="31" t="s">
        <v>210</v>
      </c>
      <c r="C14" s="31" t="s">
        <v>211</v>
      </c>
      <c r="D14" s="31" t="s">
        <v>212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>
      <c r="A15" s="30" t="s">
        <v>92</v>
      </c>
      <c r="B15" s="30" t="s">
        <v>213</v>
      </c>
      <c r="C15" s="30" t="s">
        <v>214</v>
      </c>
      <c r="D15" s="30" t="s">
        <v>215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>
      <c r="A16" s="30" t="s">
        <v>92</v>
      </c>
      <c r="B16" s="30" t="s">
        <v>216</v>
      </c>
      <c r="C16" s="30" t="s">
        <v>217</v>
      </c>
      <c r="D16" s="30" t="s">
        <v>218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>
      <c r="A17" s="30" t="s">
        <v>92</v>
      </c>
      <c r="B17" s="30" t="s">
        <v>219</v>
      </c>
      <c r="C17" s="30" t="s">
        <v>220</v>
      </c>
      <c r="D17" s="30" t="s">
        <v>221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>
      <c r="A18" s="30" t="s">
        <v>92</v>
      </c>
      <c r="B18" s="30" t="s">
        <v>222</v>
      </c>
      <c r="C18" s="30" t="s">
        <v>223</v>
      </c>
      <c r="D18" s="30" t="s">
        <v>224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>
      <c r="A19" s="31" t="s">
        <v>92</v>
      </c>
      <c r="B19" s="31" t="s">
        <v>225</v>
      </c>
      <c r="C19" s="31" t="s">
        <v>226</v>
      </c>
      <c r="D19" s="30" t="s">
        <v>227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>
      <c r="A20" s="30" t="s">
        <v>92</v>
      </c>
      <c r="B20" s="30" t="s">
        <v>198</v>
      </c>
      <c r="C20" s="30" t="s">
        <v>199</v>
      </c>
      <c r="D20" s="30" t="s">
        <v>200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>
      <c r="A22" s="31" t="s">
        <v>100</v>
      </c>
      <c r="B22" s="31" t="s">
        <v>228</v>
      </c>
      <c r="C22" s="31" t="s">
        <v>229</v>
      </c>
      <c r="D22" s="30" t="s">
        <v>230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>
      <c r="A23" s="31" t="s">
        <v>100</v>
      </c>
      <c r="B23" s="31" t="s">
        <v>231</v>
      </c>
      <c r="C23" s="31" t="s">
        <v>232</v>
      </c>
      <c r="D23" s="30" t="s">
        <v>233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>
      <c r="A24" s="31" t="s">
        <v>100</v>
      </c>
      <c r="B24" s="31" t="s">
        <v>234</v>
      </c>
      <c r="C24" s="31" t="s">
        <v>235</v>
      </c>
      <c r="D24" s="30" t="s">
        <v>236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>
      <c r="A26" s="30" t="s">
        <v>104</v>
      </c>
      <c r="B26" s="30" t="s">
        <v>237</v>
      </c>
      <c r="C26" s="30" t="s">
        <v>238</v>
      </c>
      <c r="D26" s="30" t="s">
        <v>239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5.75" customHeight="1">
      <c r="A27" s="30" t="s">
        <v>104</v>
      </c>
      <c r="B27" s="30" t="s">
        <v>240</v>
      </c>
      <c r="C27" s="30" t="s">
        <v>241</v>
      </c>
      <c r="D27" s="30" t="s">
        <v>242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5.75" customHeight="1">
      <c r="A28" s="30" t="s">
        <v>104</v>
      </c>
      <c r="B28" s="30" t="s">
        <v>243</v>
      </c>
      <c r="C28" s="30" t="s">
        <v>244</v>
      </c>
      <c r="D28" s="30" t="s">
        <v>245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5.75" customHeight="1">
      <c r="A29" s="30" t="s">
        <v>104</v>
      </c>
      <c r="B29" s="30" t="s">
        <v>246</v>
      </c>
      <c r="C29" s="30" t="s">
        <v>247</v>
      </c>
      <c r="D29" s="30" t="s">
        <v>248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5.75" customHeight="1">
      <c r="A30" s="30" t="s">
        <v>104</v>
      </c>
      <c r="B30" s="30" t="s">
        <v>249</v>
      </c>
      <c r="C30" s="30" t="s">
        <v>250</v>
      </c>
      <c r="D30" s="30" t="s">
        <v>251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5.75" customHeight="1">
      <c r="A31" s="30" t="s">
        <v>104</v>
      </c>
      <c r="B31" s="30" t="s">
        <v>252</v>
      </c>
      <c r="C31" s="30" t="s">
        <v>253</v>
      </c>
      <c r="D31" s="30" t="s">
        <v>254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5.75" customHeight="1">
      <c r="A32" s="31" t="s">
        <v>104</v>
      </c>
      <c r="B32" s="31" t="s">
        <v>255</v>
      </c>
      <c r="C32" s="31" t="s">
        <v>256</v>
      </c>
      <c r="D32" s="30" t="str">
        <f>IFERROR(__xludf.DUMMYFUNCTION("googletranslate(C32,""en"",""id"")"),"Baja")</f>
        <v>Baja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5.75" customHeight="1">
      <c r="A33" s="30" t="s">
        <v>104</v>
      </c>
      <c r="B33" s="30" t="s">
        <v>198</v>
      </c>
      <c r="C33" s="30" t="s">
        <v>199</v>
      </c>
      <c r="D33" s="30" t="s">
        <v>200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5.75" customHeight="1">
      <c r="A35" s="30" t="s">
        <v>112</v>
      </c>
      <c r="B35" s="30" t="s">
        <v>257</v>
      </c>
      <c r="C35" s="30" t="s">
        <v>258</v>
      </c>
      <c r="D35" s="31" t="s">
        <v>259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5.75" customHeight="1">
      <c r="A36" s="30" t="s">
        <v>112</v>
      </c>
      <c r="B36" s="30" t="s">
        <v>260</v>
      </c>
      <c r="C36" s="30" t="s">
        <v>261</v>
      </c>
      <c r="D36" s="31" t="s">
        <v>262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5.75" customHeight="1">
      <c r="A37" s="30" t="s">
        <v>112</v>
      </c>
      <c r="B37" s="30" t="s">
        <v>263</v>
      </c>
      <c r="C37" s="30" t="s">
        <v>264</v>
      </c>
      <c r="D37" s="31" t="s">
        <v>265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5.75" customHeight="1">
      <c r="A38" s="31" t="s">
        <v>112</v>
      </c>
      <c r="B38" s="31" t="s">
        <v>266</v>
      </c>
      <c r="C38" s="31" t="s">
        <v>267</v>
      </c>
      <c r="D38" s="31" t="s">
        <v>268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5.75" customHeight="1">
      <c r="A39" s="31" t="s">
        <v>112</v>
      </c>
      <c r="B39" s="31" t="s">
        <v>269</v>
      </c>
      <c r="C39" s="31" t="s">
        <v>270</v>
      </c>
      <c r="D39" s="31" t="s">
        <v>271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5.75" customHeight="1">
      <c r="A40" s="31" t="s">
        <v>112</v>
      </c>
      <c r="B40" s="31" t="s">
        <v>272</v>
      </c>
      <c r="C40" s="31" t="s">
        <v>273</v>
      </c>
      <c r="D40" s="31" t="s">
        <v>274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5.75" customHeight="1">
      <c r="A41" s="30" t="s">
        <v>112</v>
      </c>
      <c r="B41" s="30" t="s">
        <v>198</v>
      </c>
      <c r="C41" s="30" t="s">
        <v>199</v>
      </c>
      <c r="D41" s="30" t="s">
        <v>200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5.75" customHeight="1">
      <c r="A43" s="30" t="s">
        <v>142</v>
      </c>
      <c r="B43" s="30" t="s">
        <v>275</v>
      </c>
      <c r="C43" s="30" t="s">
        <v>276</v>
      </c>
      <c r="D43" s="30" t="s">
        <v>277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5.75" customHeight="1">
      <c r="A44" s="30" t="s">
        <v>142</v>
      </c>
      <c r="B44" s="30" t="s">
        <v>278</v>
      </c>
      <c r="C44" s="30" t="s">
        <v>279</v>
      </c>
      <c r="D44" s="30" t="s">
        <v>280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5.75" customHeight="1">
      <c r="A45" s="31" t="s">
        <v>142</v>
      </c>
      <c r="B45" s="31" t="s">
        <v>281</v>
      </c>
      <c r="C45" s="31" t="s">
        <v>282</v>
      </c>
      <c r="D45" s="31" t="s">
        <v>283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5.75" customHeight="1">
      <c r="A46" s="30" t="s">
        <v>142</v>
      </c>
      <c r="B46" s="30" t="s">
        <v>284</v>
      </c>
      <c r="C46" s="30" t="s">
        <v>285</v>
      </c>
      <c r="D46" s="31" t="s">
        <v>286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5.75" customHeight="1">
      <c r="A47" s="30" t="s">
        <v>142</v>
      </c>
      <c r="B47" s="31" t="s">
        <v>287</v>
      </c>
      <c r="C47" s="31" t="s">
        <v>288</v>
      </c>
      <c r="D47" s="31" t="s">
        <v>289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5.75" customHeight="1">
      <c r="A48" s="31" t="s">
        <v>142</v>
      </c>
      <c r="B48" s="31" t="s">
        <v>290</v>
      </c>
      <c r="C48" s="31" t="s">
        <v>291</v>
      </c>
      <c r="D48" s="31" t="s">
        <v>292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5.75" customHeight="1">
      <c r="A49" s="30" t="s">
        <v>142</v>
      </c>
      <c r="B49" s="30" t="s">
        <v>293</v>
      </c>
      <c r="C49" s="30" t="s">
        <v>294</v>
      </c>
      <c r="D49" s="30" t="s">
        <v>295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5.75" customHeight="1">
      <c r="A50" s="31" t="s">
        <v>142</v>
      </c>
      <c r="B50" s="31" t="s">
        <v>296</v>
      </c>
      <c r="C50" s="31" t="s">
        <v>297</v>
      </c>
      <c r="D50" s="30" t="s">
        <v>298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5.75" customHeight="1">
      <c r="A51" s="31" t="s">
        <v>142</v>
      </c>
      <c r="B51" s="31" t="s">
        <v>198</v>
      </c>
      <c r="C51" s="31" t="s">
        <v>199</v>
      </c>
      <c r="D51" s="31" t="s">
        <v>200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5.75" customHeight="1">
      <c r="A53" s="31" t="s">
        <v>154</v>
      </c>
      <c r="B53" s="31" t="s">
        <v>299</v>
      </c>
      <c r="C53" s="31" t="s">
        <v>300</v>
      </c>
      <c r="D53" s="31" t="s">
        <v>301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15.75" customHeight="1">
      <c r="A54" s="31" t="s">
        <v>154</v>
      </c>
      <c r="B54" s="31" t="s">
        <v>302</v>
      </c>
      <c r="C54" s="31" t="s">
        <v>303</v>
      </c>
      <c r="D54" s="32" t="s">
        <v>304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5.75" customHeight="1">
      <c r="A55" s="31" t="s">
        <v>154</v>
      </c>
      <c r="B55" s="31" t="s">
        <v>198</v>
      </c>
      <c r="C55" s="31" t="s">
        <v>199</v>
      </c>
      <c r="D55" s="30" t="s">
        <v>200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5.75" customHeight="1">
      <c r="A57" s="31" t="s">
        <v>128</v>
      </c>
      <c r="B57" s="31" t="s">
        <v>305</v>
      </c>
      <c r="C57" s="31" t="s">
        <v>306</v>
      </c>
      <c r="D57" s="30" t="str">
        <f>IFERROR(__xludf.DUMMYFUNCTION("googletranslate(C57,""en"",""id"")"),"Kompleks keluarga")</f>
        <v>Kompleks keluarga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5.75" customHeight="1">
      <c r="A58" s="31" t="s">
        <v>128</v>
      </c>
      <c r="B58" s="31" t="s">
        <v>307</v>
      </c>
      <c r="C58" s="31" t="s">
        <v>308</v>
      </c>
      <c r="D58" s="30" t="str">
        <f>IFERROR(__xludf.DUMMYFUNCTION("googletranslate(C58,""en"",""id"")"),"Kompleks perkantoran")</f>
        <v>Kompleks perkantoran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5.75" customHeight="1">
      <c r="A59" s="31" t="s">
        <v>128</v>
      </c>
      <c r="B59" s="31" t="s">
        <v>309</v>
      </c>
      <c r="C59" s="31" t="s">
        <v>310</v>
      </c>
      <c r="D59" s="30" t="str">
        <f>IFERROR(__xludf.DUMMYFUNCTION("googletranslate(C59,""en"",""id"")"),"Sekolah")</f>
        <v>Sekolah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5.75" customHeight="1">
      <c r="A60" s="31" t="s">
        <v>128</v>
      </c>
      <c r="B60" s="31" t="s">
        <v>311</v>
      </c>
      <c r="C60" s="31" t="s">
        <v>312</v>
      </c>
      <c r="D60" s="30" t="str">
        <f>IFERROR(__xludf.DUMMYFUNCTION("googletranslate(C60,""en"",""id"")"),"Kuil")</f>
        <v>Kuil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5.75" customHeight="1">
      <c r="A61" s="31" t="s">
        <v>128</v>
      </c>
      <c r="B61" s="31" t="s">
        <v>313</v>
      </c>
      <c r="C61" s="31" t="s">
        <v>314</v>
      </c>
      <c r="D61" s="30" t="str">
        <f>IFERROR(__xludf.DUMMYFUNCTION("googletranslate(C61,""en"",""id"")"),"Kompleks komersial")</f>
        <v>Kompleks komersial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5.75" customHeight="1">
      <c r="A62" s="31" t="s">
        <v>128</v>
      </c>
      <c r="B62" s="31" t="s">
        <v>315</v>
      </c>
      <c r="C62" s="31" t="s">
        <v>316</v>
      </c>
      <c r="D62" s="30" t="str">
        <f>IFERROR(__xludf.DUMMYFUNCTION("googletranslate(C62,""en"",""id"")"),"Kompleks_gedung_pemerintah")</f>
        <v>Kompleks_gedung_pemerintah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5.75" customHeight="1">
      <c r="A63" s="31" t="s">
        <v>128</v>
      </c>
      <c r="B63" s="31" t="s">
        <v>198</v>
      </c>
      <c r="C63" s="31" t="s">
        <v>199</v>
      </c>
      <c r="D63" s="30" t="str">
        <f>IFERROR(__xludf.DUMMYFUNCTION("googletranslate(C63,""en"",""id"")"),"LAINNYA")</f>
        <v>LAINNYA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5.7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15.7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15.7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15.7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15.7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ht="15.7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ht="15.7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ht="15.7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ht="15.7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15.7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15.7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15.75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ht="15.75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ht="15.75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ht="15.75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ht="15.75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ht="15.75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ht="15.75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ht="15.75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ht="15.75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ht="15.75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ht="15.75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ht="15.75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ht="15.75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ht="15.75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ht="15.75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ht="15.75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ht="15.75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ht="15.75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ht="15.75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ht="15.75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ht="15.75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ht="15.75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ht="15.75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ht="15.75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ht="15.75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ht="15.75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ht="15.75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ht="15.75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ht="15.75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ht="15.75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ht="15.75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ht="15.75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ht="15.75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ht="15.75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ht="15.75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ht="15.75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ht="15.75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ht="15.75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ht="15.75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ht="15.75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ht="15.75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ht="15.75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ht="15.75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ht="15.75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ht="15.75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ht="15.75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ht="15.75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ht="15.7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ht="15.7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ht="15.7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ht="15.7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ht="15.7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ht="15.7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ht="15.75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ht="15.75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ht="15.75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ht="15.75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ht="15.75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ht="15.75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ht="15.75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ht="15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ht="15.75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ht="15.75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ht="15.75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ht="15.7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ht="15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ht="15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ht="15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ht="15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ht="15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ht="15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ht="15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ht="15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ht="15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ht="15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ht="15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ht="15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ht="15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ht="15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ht="15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ht="15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ht="15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ht="15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ht="15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ht="15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ht="15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ht="15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ht="15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ht="15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ht="15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ht="15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ht="15.75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ht="15.75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ht="15.75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ht="15.75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ht="15.75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ht="15.75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ht="15.75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ht="15.75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ht="15.75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ht="15.75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ht="15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ht="15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ht="15.7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ht="15.75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ht="15.75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ht="15.75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ht="15.75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ht="15.75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ht="15.75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ht="15.75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ht="15.75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ht="15.75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ht="15.75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ht="15.75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ht="15.75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ht="15.75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ht="15.75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ht="15.75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ht="15.75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ht="15.75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ht="15.75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ht="15.75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ht="15.75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ht="15.75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ht="15.75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ht="15.75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ht="15.75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ht="15.75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ht="15.75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ht="15.75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ht="15.75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ht="15.75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ht="15.7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ht="15.75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ht="15.75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ht="15.75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ht="15.75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ht="15.75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ht="15.75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ht="15.75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ht="15.75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ht="15.75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ht="15.75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ht="15.75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ht="15.7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ht="15.75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ht="15.75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ht="15.75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ht="15.75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ht="15.75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ht="15.75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ht="15.75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ht="15.75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ht="15.75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ht="15.75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ht="15.75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ht="15.75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ht="15.75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ht="15.75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ht="15.75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ht="15.75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ht="15.75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ht="15.75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ht="15.75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ht="15.75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ht="15.75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ht="15.75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ht="15.75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ht="15.75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ht="15.75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ht="15.75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ht="15.75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ht="15.75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ht="15.75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ht="15.75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ht="15.75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ht="15.75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ht="15.75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ht="15.75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ht="15.75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ht="15.75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ht="15.75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ht="15.75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ht="15.75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ht="15.75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ht="15.75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ht="15.75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ht="15.75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ht="15.75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ht="15.75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ht="15.75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ht="15.75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ht="15.75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ht="15.75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ht="15.75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ht="15.75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ht="15.75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ht="15.75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ht="15.75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ht="15.75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ht="15.75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ht="15.75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ht="15.75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ht="15.75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ht="15.75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ht="15.75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ht="15.75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ht="15.75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ht="15.75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ht="15.75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ht="15.75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ht="15.75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ht="15.75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ht="15.75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ht="15.75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ht="15.75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ht="15.75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ht="15.75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ht="15.75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ht="15.75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ht="15.75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ht="15.75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ht="15.75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ht="15.75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ht="15.75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ht="15.75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ht="15.75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ht="15.75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ht="15.75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ht="15.75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ht="15.75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ht="15.75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ht="15.75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ht="15.75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ht="15.75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ht="15.75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ht="15.75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ht="15.75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ht="15.75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ht="15.75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ht="15.75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ht="15.75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ht="15.75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ht="15.75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ht="15.75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ht="15.75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ht="15.75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ht="15.75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ht="15.75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ht="15.75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ht="15.75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ht="15.75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ht="15.75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ht="15.75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ht="15.75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ht="15.75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ht="15.75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ht="15.75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ht="15.75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ht="15.75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ht="15.75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ht="15.75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ht="15.75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ht="15.75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ht="15.75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ht="15.75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ht="15.75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ht="15.75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ht="15.75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ht="15.75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ht="15.75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ht="15.75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ht="15.75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ht="15.75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ht="15.75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ht="15.75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ht="15.75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ht="15.75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ht="15.75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ht="15.75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ht="15.75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ht="15.75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ht="15.75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ht="15.75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ht="15.75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ht="15.75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ht="15.75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ht="15.75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ht="15.75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ht="15.75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ht="15.75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ht="15.75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ht="15.75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ht="15.75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ht="15.75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ht="15.75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ht="15.75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ht="15.75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ht="15.75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ht="15.75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ht="15.75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ht="15.75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ht="15.75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ht="15.75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ht="15.75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ht="15.75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ht="15.75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ht="15.75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ht="15.75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ht="15.75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ht="15.75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ht="15.75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ht="15.75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ht="15.75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ht="15.75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ht="15.75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ht="15.75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ht="15.75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ht="15.75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ht="15.75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ht="15.75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ht="15.75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ht="15.75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ht="15.75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ht="15.75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ht="15.75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ht="15.75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ht="15.75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ht="15.75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ht="15.75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ht="15.75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ht="15.75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ht="15.75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ht="15.75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ht="15.75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ht="15.75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ht="15.75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ht="15.75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ht="15.75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ht="15.75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ht="15.75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ht="15.75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ht="15.75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ht="15.75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ht="15.75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ht="15.75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ht="15.75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ht="15.75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ht="15.75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ht="15.75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ht="15.75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ht="15.75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ht="15.75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ht="15.75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ht="15.75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ht="15.75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ht="15.75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ht="15.75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ht="15.75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ht="15.75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ht="15.75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ht="15.75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ht="15.75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ht="15.75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ht="15.75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ht="15.75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ht="15.75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ht="15.75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ht="15.75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ht="15.75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ht="15.75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ht="15.75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ht="15.75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ht="15.75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ht="15.75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ht="15.75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ht="15.75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ht="15.75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ht="15.75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ht="15.75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ht="15.75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ht="15.75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ht="15.75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ht="15.75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ht="15.75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ht="15.75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ht="15.75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ht="15.75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ht="15.75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ht="15.75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ht="15.75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ht="15.75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ht="15.75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ht="15.75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ht="15.75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ht="15.75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ht="15.75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ht="15.75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ht="15.75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ht="15.75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ht="15.75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ht="15.75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ht="15.75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ht="15.75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ht="15.75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ht="15.75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ht="15.75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ht="15.75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ht="15.75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ht="15.75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ht="15.75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ht="15.75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ht="15.75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ht="15.75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ht="15.75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ht="15.75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ht="15.75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ht="15.75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ht="15.75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ht="15.75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ht="15.75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ht="15.75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ht="15.75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ht="15.75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ht="15.75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ht="15.75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ht="15.75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ht="15.75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ht="15.75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ht="15.75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ht="15.75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ht="15.75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ht="15.75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ht="15.75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ht="15.75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ht="15.75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ht="15.75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ht="15.75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ht="15.75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ht="15.75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ht="15.75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ht="15.75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ht="15.75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ht="15.75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ht="15.75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ht="15.75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ht="15.75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ht="15.75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ht="15.75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ht="15.75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ht="15.75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ht="15.75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ht="15.75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ht="15.75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ht="15.75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ht="15.75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ht="15.75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ht="15.75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ht="15.75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ht="15.75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ht="15.75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ht="15.75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ht="15.75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ht="15.75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ht="15.75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ht="15.75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ht="15.75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ht="15.75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ht="15.75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ht="15.75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ht="15.75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ht="15.75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ht="15.75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ht="15.75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ht="15.75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ht="15.75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ht="15.75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ht="15.75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ht="15.75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ht="15.75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ht="15.75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ht="15.75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ht="15.75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ht="15.75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ht="15.75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ht="15.75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ht="15.75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ht="15.75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ht="15.75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ht="15.75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ht="15.75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ht="15.75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ht="15.75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ht="15.75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ht="15.75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ht="15.75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ht="15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ht="15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ht="15.75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ht="15.75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ht="15.75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ht="15.75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ht="15.75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ht="15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ht="15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ht="15.75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ht="15.75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ht="15.75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ht="15.75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ht="15.75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ht="15.75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ht="15.75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ht="15.75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ht="15.75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ht="15.75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ht="15.75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ht="15.75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ht="15.75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ht="15.75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ht="15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ht="15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ht="15.75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ht="15.75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ht="15.75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ht="15.75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ht="15.75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ht="15.75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ht="15.75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ht="15.75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ht="15.75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ht="15.75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ht="15.75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ht="15.75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ht="15.75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ht="15.75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ht="15.75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ht="15.75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ht="15.75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ht="15.75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ht="15.75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ht="15.75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ht="15.75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ht="15.75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ht="15.75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ht="15.75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ht="15.75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ht="15.75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ht="15.75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ht="15.75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ht="15.75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ht="15.75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ht="15.75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ht="15.75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ht="15.75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ht="15.75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ht="15.75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ht="15.75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ht="15.75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ht="15.75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ht="15.75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ht="15.75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ht="15.75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ht="15.75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ht="15.75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ht="15.75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ht="15.75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ht="15.75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ht="15.75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ht="15.75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ht="15.75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ht="15.75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ht="15.75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ht="15.75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ht="15.75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ht="15.75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ht="15.75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ht="15.75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ht="15.75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ht="15.75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ht="15.75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ht="15.75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ht="15.75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ht="15.75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ht="15.75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ht="15.75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ht="15.75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ht="15.75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ht="15.75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ht="15.75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ht="15.75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ht="15.75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ht="15.75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ht="15.75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ht="15.75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ht="15.75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ht="15.75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ht="15.75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ht="15.75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ht="15.75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ht="15.75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ht="15.75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ht="15.75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ht="15.75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ht="15.75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ht="15.75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ht="15.75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ht="15.75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ht="15.75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ht="15.75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ht="15.75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ht="15.75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ht="15.75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ht="15.75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ht="15.75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ht="15.75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ht="15.75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ht="15.75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ht="15.75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ht="15.75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ht="15.75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ht="15.75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ht="15.75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ht="15.75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ht="15.75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ht="15.75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ht="15.75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ht="15.75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ht="15.75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ht="15.75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ht="15.75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ht="15.75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ht="15.75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ht="15.75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ht="15.75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ht="15.75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ht="15.75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ht="15.75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ht="15.75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ht="15.75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ht="15.75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ht="15.75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ht="15.75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ht="15.75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ht="15.75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ht="15.75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ht="15.75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ht="15.75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ht="15.75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ht="15.75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ht="15.75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ht="15.75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ht="15.75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ht="15.75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ht="15.75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ht="15.75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ht="15.75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ht="15.75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ht="15.75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ht="15.75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ht="15.75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ht="15.75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ht="15.75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ht="15.75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ht="15.75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ht="15.75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ht="15.75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ht="15.75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ht="15.75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ht="15.75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ht="15.75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ht="15.75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ht="15.75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ht="15.75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ht="15.75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ht="15.75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ht="15.75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ht="15.75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ht="15.75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ht="15.75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ht="15.75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ht="15.75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ht="15.75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ht="15.75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ht="15.75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ht="15.75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ht="15.75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ht="15.75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ht="15.75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ht="15.75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ht="15.75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ht="15.75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ht="15.75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ht="15.75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ht="15.75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ht="15.75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ht="15.75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ht="15.75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ht="15.75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ht="15.75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ht="15.75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ht="15.75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ht="15.75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ht="15.75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ht="15.75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ht="15.75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ht="15.75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ht="15.75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ht="15.75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ht="15.75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ht="15.75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ht="15.75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ht="15.75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ht="15.75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ht="15.75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ht="15.75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ht="15.75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ht="15.75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ht="15.75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ht="15.75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ht="15.75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ht="15.75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ht="15.75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ht="15.75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ht="15.75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ht="15.75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ht="15.75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ht="15.75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ht="15.75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ht="15.75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ht="15.75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ht="15.75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ht="15.75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ht="15.75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ht="15.75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ht="15.75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ht="15.75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ht="15.75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ht="15.75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ht="15.75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ht="15.75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ht="15.75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ht="15.75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ht="15.75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ht="15.75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ht="15.75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ht="15.75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ht="15.75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ht="15.75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ht="15.75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ht="15.75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ht="15.75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ht="15.75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ht="15.75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ht="15.75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ht="15.75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ht="15.75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ht="15.75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ht="15.75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ht="15.75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ht="15.75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ht="15.75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ht="15.75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ht="15.75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ht="15.75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ht="15.75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ht="15.75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ht="15.75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ht="15.75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ht="15.75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ht="15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ht="15.75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ht="15.75" customHeight="1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  <row r="1001" ht="15.75" customHeight="1">
      <c r="A1001" s="34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</row>
    <row r="1002" ht="15.75" customHeight="1">
      <c r="A1002" s="34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</row>
    <row r="1003" ht="15.75" customHeight="1">
      <c r="A1003" s="34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</row>
    <row r="1004" ht="15.75" customHeight="1">
      <c r="A1004" s="34"/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</row>
    <row r="1005" ht="15.75" customHeight="1">
      <c r="A1005" s="34"/>
      <c r="B1005" s="34"/>
      <c r="C1005" s="34"/>
      <c r="D1005" s="34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</row>
    <row r="1006" ht="15.75" customHeight="1">
      <c r="A1006" s="34"/>
      <c r="B1006" s="34"/>
      <c r="C1006" s="34"/>
      <c r="D1006" s="34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</row>
    <row r="1007" ht="15.75" customHeight="1">
      <c r="A1007" s="34"/>
      <c r="B1007" s="34"/>
      <c r="C1007" s="34"/>
      <c r="D1007" s="34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</row>
    <row r="1008" ht="15.75" customHeight="1">
      <c r="A1008" s="34"/>
      <c r="B1008" s="34"/>
      <c r="C1008" s="34"/>
      <c r="D1008" s="34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</row>
    <row r="1009" ht="15.75" customHeight="1">
      <c r="A1009" s="34"/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</row>
    <row r="1010" ht="15.75" customHeight="1">
      <c r="A1010" s="34"/>
      <c r="B1010" s="34"/>
      <c r="C1010" s="34"/>
      <c r="D1010" s="34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</row>
    <row r="1011" ht="15.75" customHeight="1">
      <c r="A1011" s="34"/>
      <c r="B1011" s="34"/>
      <c r="C1011" s="34"/>
      <c r="D1011" s="34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</row>
    <row r="1012" ht="15.75" customHeight="1">
      <c r="A1012" s="34"/>
      <c r="B1012" s="34"/>
      <c r="C1012" s="34"/>
      <c r="D1012" s="34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</row>
    <row r="1013" ht="15.75" customHeight="1">
      <c r="A1013" s="34"/>
      <c r="B1013" s="34"/>
      <c r="C1013" s="34"/>
      <c r="D1013" s="34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</row>
    <row r="1014" ht="15.75" customHeight="1">
      <c r="A1014" s="34"/>
      <c r="B1014" s="34"/>
      <c r="C1014" s="34"/>
      <c r="D1014" s="34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</row>
  </sheetData>
  <printOptions/>
  <pageMargins bottom="1.0" footer="0.0" header="0.0" left="0.75" right="0.75" top="1.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49.0"/>
    <col customWidth="1" min="2" max="2" width="40.44"/>
    <col customWidth="1" min="3" max="3" width="12.89"/>
    <col customWidth="1" min="4" max="4" width="32.0"/>
    <col customWidth="1" min="5" max="13" width="10.89"/>
    <col customWidth="1" min="14" max="23" width="10.0"/>
    <col customWidth="1" min="24" max="24" width="13.56"/>
  </cols>
  <sheetData>
    <row r="1" ht="21.75" customHeight="1">
      <c r="A1" s="35" t="s">
        <v>317</v>
      </c>
      <c r="B1" s="35" t="s">
        <v>318</v>
      </c>
      <c r="C1" s="35" t="s">
        <v>319</v>
      </c>
      <c r="D1" s="36" t="s">
        <v>320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</row>
    <row r="2" ht="18.75" customHeight="1">
      <c r="A2" s="38" t="s">
        <v>321</v>
      </c>
      <c r="B2" s="38" t="s">
        <v>322</v>
      </c>
      <c r="C2" s="38">
        <v>2.024032701E9</v>
      </c>
      <c r="D2" s="37" t="s">
        <v>323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ht="18.0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ht="18.0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ht="18.0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18.0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ht="18.0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ht="18.0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ht="18.0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ht="18.0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ht="18.0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ht="18.0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ht="18.0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ht="18.0" customHeight="1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ht="18.0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ht="18.0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ht="18.0" customHeigh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ht="18.0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ht="18.0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ht="18.0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ht="18.0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ht="18.0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ht="18.0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ht="18.0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ht="18.0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ht="18.0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18.0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18.0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ht="18.0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ht="18.0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ht="18.0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8.0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ht="18.0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18.0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ht="18.0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ht="18.0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ht="18.0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ht="18.0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ht="18.0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ht="18.0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ht="18.0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ht="18.0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ht="18.0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ht="18.0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ht="18.0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ht="18.0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ht="18.0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18.0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ht="18.0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ht="18.0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ht="18.0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ht="18.0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ht="18.0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ht="18.0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ht="18.0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ht="18.0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ht="18.0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ht="18.0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ht="18.0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ht="18.0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ht="18.0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ht="18.0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ht="18.0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ht="18.0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ht="18.0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ht="18.0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ht="18.0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ht="18.0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ht="18.0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ht="18.0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ht="18.0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ht="18.0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ht="18.0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ht="18.0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ht="18.0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ht="18.0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ht="18.0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ht="18.0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ht="18.0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ht="18.0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ht="18.0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ht="18.0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ht="18.0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ht="18.0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ht="18.0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ht="18.0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ht="18.0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ht="18.0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ht="18.0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ht="18.0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ht="18.0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ht="18.0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ht="18.0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ht="18.0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ht="18.0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ht="18.0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ht="18.0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ht="18.0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ht="18.0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ht="18.0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ht="18.0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ht="18.0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ht="18.0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ht="18.0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ht="18.0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ht="18.0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ht="18.0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ht="18.0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ht="18.0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ht="18.0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ht="18.0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ht="18.0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ht="18.0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ht="18.0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ht="18.0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ht="18.0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ht="18.0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ht="18.0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ht="18.0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ht="18.0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ht="18.0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ht="18.0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ht="18.0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ht="18.0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ht="18.0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ht="18.0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ht="18.0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ht="18.0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ht="18.0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ht="18.0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ht="18.0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ht="18.0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ht="18.0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ht="18.0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ht="18.0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ht="18.0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ht="18.0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ht="18.0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ht="18.0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ht="18.0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ht="18.0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ht="18.0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ht="18.0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ht="18.0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ht="18.0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ht="18.0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ht="18.0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ht="18.0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ht="18.0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ht="18.0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ht="18.0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ht="18.0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ht="18.0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ht="18.0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ht="18.0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ht="18.0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ht="18.0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ht="18.0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ht="18.0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ht="18.0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ht="18.0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ht="18.0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ht="18.0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ht="18.0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ht="18.0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ht="18.0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ht="18.0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ht="18.0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ht="18.0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ht="18.0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ht="18.0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ht="18.0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ht="18.0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ht="18.0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ht="18.0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ht="18.0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ht="18.0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ht="18.0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ht="18.0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ht="18.0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ht="18.0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ht="18.0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ht="18.0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ht="18.0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ht="18.0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ht="18.0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ht="18.0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ht="18.0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ht="18.0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ht="18.0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ht="18.0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ht="18.0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ht="18.0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ht="18.0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ht="18.0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ht="18.0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ht="18.0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ht="18.0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ht="18.0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ht="18.0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ht="18.0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ht="18.0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ht="18.0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ht="18.0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ht="18.0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ht="18.0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ht="18.0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ht="18.0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ht="18.0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ht="18.0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ht="18.0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ht="18.0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ht="18.0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ht="18.0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ht="18.0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ht="18.0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ht="18.0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ht="18.0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ht="18.0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ht="18.0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ht="15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ht="15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ht="15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ht="15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ht="15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ht="15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ht="15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ht="15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ht="15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ht="15.7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ht="15.7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ht="15.7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ht="15.7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ht="15.7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ht="15.7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ht="15.7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ht="15.7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ht="15.7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ht="15.7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ht="15.7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ht="15.7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ht="15.7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ht="15.7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ht="15.7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ht="15.7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ht="15.7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ht="15.7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ht="15.7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ht="15.7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ht="15.7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ht="15.7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ht="15.7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ht="15.7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ht="15.7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ht="15.7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ht="15.7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ht="15.7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ht="15.7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ht="15.7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ht="15.7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ht="15.7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ht="15.7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ht="15.7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ht="15.7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ht="15.7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ht="15.7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ht="15.7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ht="15.7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ht="15.7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ht="15.7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ht="15.7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ht="15.7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ht="15.7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ht="15.7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ht="15.7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ht="15.7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ht="15.7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ht="15.7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ht="15.7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ht="15.7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ht="15.7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ht="15.7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ht="15.7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ht="15.7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ht="15.7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ht="15.7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ht="15.7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ht="15.7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ht="15.7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ht="15.7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ht="15.7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ht="15.7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ht="15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ht="15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ht="15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ht="15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ht="15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ht="15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ht="15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ht="15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ht="15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ht="15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ht="15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ht="15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ht="15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ht="15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ht="15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ht="15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ht="15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ht="15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ht="15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ht="15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ht="15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ht="15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ht="15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ht="15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ht="15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ht="15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ht="15.7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ht="15.7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ht="15.7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ht="15.7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ht="15.7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ht="15.7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ht="15.7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ht="15.7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ht="15.7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ht="15.7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ht="15.7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ht="15.7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ht="15.7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ht="15.7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ht="15.7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ht="15.7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ht="15.7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ht="15.7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ht="15.7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ht="15.7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ht="15.7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ht="15.7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ht="15.7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ht="15.7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ht="15.7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ht="15.7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ht="15.7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ht="15.7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ht="15.7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ht="15.7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ht="15.7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ht="15.7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ht="15.7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ht="15.7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ht="15.7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ht="15.7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ht="15.7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ht="15.7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ht="15.7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ht="15.7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ht="15.7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ht="15.7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ht="15.7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ht="15.7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ht="15.7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ht="15.7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ht="15.7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ht="15.7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ht="15.7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ht="15.7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ht="15.7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ht="15.7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ht="15.7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ht="15.7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ht="15.7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ht="15.7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ht="15.7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ht="15.7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ht="15.7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ht="15.7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ht="15.7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ht="15.7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ht="15.7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ht="15.7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ht="15.7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ht="15.7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ht="15.7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ht="15.7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ht="15.7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ht="15.7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ht="15.7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ht="15.7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ht="15.7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ht="15.7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ht="15.7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ht="15.7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ht="15.7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ht="15.7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ht="15.7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ht="15.7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ht="15.7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ht="15.7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ht="15.7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ht="15.7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ht="15.7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ht="15.7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ht="15.7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ht="15.7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ht="15.7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ht="15.7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ht="15.7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ht="15.7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ht="15.7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ht="15.7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ht="15.7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ht="15.7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ht="15.7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ht="15.7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ht="15.7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ht="15.7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ht="15.7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ht="15.7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ht="15.7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ht="15.7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ht="15.7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ht="15.7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ht="15.7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ht="15.7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ht="15.7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ht="15.7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ht="15.7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ht="15.7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ht="15.7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ht="15.7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ht="15.7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ht="15.7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ht="15.7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ht="15.7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ht="15.7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ht="15.7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ht="15.7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ht="15.7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ht="15.7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ht="15.7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ht="15.7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ht="15.7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ht="15.7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ht="15.7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ht="15.7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ht="15.7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ht="15.7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ht="15.7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ht="15.7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ht="15.7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ht="15.7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ht="15.7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ht="15.7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ht="15.7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ht="15.7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ht="15.7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ht="15.7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ht="15.7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ht="15.7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ht="15.7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ht="15.7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ht="15.7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ht="15.7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ht="15.7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ht="15.7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ht="15.7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ht="15.7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ht="15.7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ht="15.7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ht="15.7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ht="15.7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ht="15.7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ht="15.7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ht="15.7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ht="15.7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ht="15.7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ht="15.7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ht="15.7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ht="15.7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ht="15.7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ht="15.7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ht="15.7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ht="15.7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ht="15.7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ht="15.7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ht="15.7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ht="15.7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ht="15.7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ht="15.7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ht="15.7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ht="15.7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ht="15.7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ht="15.7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ht="15.7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ht="15.7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ht="15.7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ht="15.7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ht="15.7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ht="15.7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ht="15.7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ht="15.7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ht="15.7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ht="15.7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ht="15.7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ht="15.7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ht="15.7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ht="15.7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ht="15.7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ht="15.7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ht="15.7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ht="15.7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ht="15.7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ht="15.7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ht="15.7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ht="15.7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ht="15.7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ht="15.7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ht="15.7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ht="15.7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ht="15.7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ht="15.7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ht="15.7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ht="15.7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ht="15.7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ht="15.7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ht="15.7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ht="15.7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ht="15.7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ht="15.7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ht="15.7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ht="15.7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ht="15.7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ht="15.7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ht="15.7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ht="15.7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ht="15.7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ht="15.7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ht="15.7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ht="15.7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ht="15.7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ht="15.7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ht="15.7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ht="15.7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ht="15.7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ht="15.7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ht="15.7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ht="15.7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ht="15.7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ht="15.7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ht="15.7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ht="15.7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ht="15.7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ht="15.7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ht="15.7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ht="15.7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ht="15.7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ht="15.7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ht="15.7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ht="15.7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ht="15.7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ht="15.7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ht="15.7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ht="15.7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ht="15.7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ht="15.7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ht="15.7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ht="15.7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ht="15.7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ht="15.7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ht="15.7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ht="15.7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ht="15.7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ht="15.7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ht="15.7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ht="15.7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ht="15.7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ht="15.7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ht="15.7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ht="15.7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ht="15.7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ht="15.7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ht="15.7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ht="15.7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ht="15.7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ht="15.7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ht="15.7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ht="15.7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ht="15.7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ht="15.7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ht="15.7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ht="15.7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ht="15.7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ht="15.7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ht="15.7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ht="15.7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ht="15.7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ht="15.7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ht="15.7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ht="15.7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ht="15.7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ht="15.7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ht="15.7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ht="15.7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ht="15.7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ht="15.7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ht="15.7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ht="15.7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ht="15.7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ht="15.7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ht="15.7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ht="15.7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ht="15.7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ht="15.7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ht="15.7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ht="15.7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ht="15.7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ht="15.7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ht="15.7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ht="15.7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ht="15.7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ht="15.7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ht="15.7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ht="15.7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ht="15.7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ht="15.7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ht="15.7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ht="15.7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ht="15.7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ht="15.7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ht="15.7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ht="15.7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ht="15.7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ht="15.7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ht="15.7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ht="15.7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ht="15.7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ht="15.7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ht="15.7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ht="15.7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ht="15.7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ht="15.7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ht="15.7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ht="15.7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ht="15.7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ht="15.7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ht="15.7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ht="15.7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ht="15.7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ht="15.7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ht="15.7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ht="15.7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ht="15.7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ht="15.7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ht="15.7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ht="15.7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ht="15.7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ht="15.7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ht="15.7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ht="15.7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ht="15.7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ht="15.7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ht="15.7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ht="15.7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ht="15.7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ht="15.7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ht="15.7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ht="15.7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ht="15.7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ht="15.7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ht="15.7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ht="15.7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ht="15.7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ht="15.7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ht="15.7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ht="15.7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ht="15.7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ht="15.7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ht="15.7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ht="15.7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ht="15.7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ht="15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ht="15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ht="15.7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ht="15.7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ht="15.7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ht="15.7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ht="15.7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ht="15.7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ht="15.7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ht="15.7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ht="15.7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ht="15.7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ht="15.7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ht="15.7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ht="15.7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ht="15.7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ht="15.7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ht="15.7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ht="15.7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ht="15.7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ht="15.7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ht="15.7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ht="15.7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ht="15.7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ht="15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ht="15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ht="15.7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ht="15.7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ht="15.7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ht="15.7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ht="15.7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ht="15.7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ht="15.7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ht="15.7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ht="15.7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ht="15.7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ht="15.7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ht="15.7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ht="15.7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ht="15.7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ht="15.7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ht="15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ht="15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ht="15.7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ht="15.7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ht="15.7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ht="15.7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ht="15.7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ht="15.7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ht="15.7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ht="15.7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ht="15.7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ht="15.7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ht="15.7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ht="15.7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ht="15.7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ht="15.7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ht="15.7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ht="15.7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ht="15.7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ht="15.7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ht="15.7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ht="15.7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ht="15.7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ht="15.7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ht="15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ht="15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ht="15.7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ht="15.7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ht="15.7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ht="15.7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ht="15.7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ht="15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ht="15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ht="15.7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ht="15.7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ht="15.7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ht="15.7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ht="15.7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ht="15.7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ht="15.7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ht="15.7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ht="15.7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ht="15.7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ht="15.7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ht="15.7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ht="15.7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ht="15.7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ht="15.7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ht="15.7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ht="15.7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ht="15.7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ht="15.7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ht="15.7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ht="15.7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ht="15.7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ht="15.7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ht="15.7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ht="15.7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ht="15.7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ht="15.7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ht="15.7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ht="15.7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ht="15.7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ht="15.7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ht="15.7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ht="15.7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ht="15.7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ht="15.7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ht="15.7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ht="15.7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ht="15.7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ht="15.7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ht="15.7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ht="15.7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ht="15.7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ht="15.7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ht="15.7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ht="15.7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ht="15.7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ht="15.7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ht="15.7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ht="15.7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ht="15.7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ht="15.7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ht="15.7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ht="15.7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ht="15.7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ht="15.7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ht="15.7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ht="15.7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ht="15.7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ht="15.7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ht="15.7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ht="15.7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ht="15.7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ht="15.7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ht="15.7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ht="15.7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ht="15.7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ht="15.7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ht="15.7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ht="15.7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ht="15.7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ht="15.7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ht="15.7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ht="15.7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ht="15.7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ht="15.7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ht="15.7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ht="15.7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ht="15.7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ht="15.7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ht="15.7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ht="15.7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ht="15.7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ht="15.7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ht="15.7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ht="15.7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ht="15.7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ht="15.7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ht="15.7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ht="15.7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ht="15.7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ht="15.7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ht="15.7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ht="15.7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ht="15.7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ht="15.7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ht="15.7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ht="15.7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ht="15.7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ht="15.7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ht="15.7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ht="15.7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ht="15.7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ht="15.7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ht="15.7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ht="15.7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ht="15.7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ht="15.7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ht="15.7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ht="15.7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ht="15.7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ht="15.7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ht="15.7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ht="15.7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ht="15.7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ht="15.7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ht="15.7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ht="15.7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ht="15.7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ht="15.7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ht="15.7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ht="15.7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ht="15.7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ht="15.7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ht="15.7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ht="15.7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ht="15.7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ht="15.7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ht="15.7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ht="15.7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ht="15.7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ht="15.7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ht="15.7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ht="15.7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ht="15.7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ht="15.7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ht="15.7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ht="15.7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ht="15.7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ht="15.7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ht="15.7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ht="15.7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ht="15.7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ht="15.7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ht="15.7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ht="15.7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ht="15.7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ht="15.7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ht="15.7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ht="15.7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ht="15.7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ht="15.7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ht="15.7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ht="15.7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ht="15.7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ht="15.7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ht="15.7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ht="15.7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ht="15.7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ht="15.7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ht="15.7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ht="15.7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ht="15.7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ht="15.7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ht="15.7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ht="15.7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ht="15.7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ht="15.7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ht="15.7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ht="15.7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ht="15.7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ht="15.7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ht="15.7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ht="15.7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ht="15.7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ht="15.7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ht="15.7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ht="15.7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ht="15.7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ht="15.7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ht="15.7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ht="15.7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ht="15.7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ht="15.7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ht="15.7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ht="15.7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ht="15.7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ht="15.7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ht="15.7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ht="15.7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ht="15.7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ht="15.7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ht="15.7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ht="15.7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ht="15.7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ht="15.7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ht="15.7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ht="15.7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ht="15.7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ht="15.7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ht="15.7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ht="15.7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ht="15.7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ht="15.7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ht="15.7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ht="15.7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ht="15.7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ht="15.7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ht="15.7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ht="15.7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ht="15.7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ht="15.7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ht="15.7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ht="15.7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ht="15.7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ht="15.7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ht="15.7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ht="15.7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ht="15.7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ht="15.7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ht="15.7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ht="15.7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ht="15.7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ht="15.7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ht="15.7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ht="15.7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ht="15.7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ht="15.7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ht="15.7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ht="15.7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ht="15.7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ht="15.7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ht="15.7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ht="15.7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ht="15.7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ht="15.7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ht="15.7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ht="15.7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ht="15.7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ht="15.7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ht="15.75" customHeight="1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ht="15.75" customHeight="1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ht="15.75" customHeight="1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ht="15.75" customHeight="1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ht="15.75" customHeigh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printOptions/>
  <pageMargins bottom="1.0" footer="0.0" header="0.0" left="0.75" right="0.75" top="1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